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440" windowHeight="7215"/>
  </bookViews>
  <sheets>
    <sheet name="ฐานข้อมูลรวม" sheetId="1" r:id="rId1"/>
    <sheet name="เครือข่าย" sheetId="3" r:id="rId2"/>
    <sheet name="ฐาน 12 คณะ" sheetId="2" r:id="rId3"/>
  </sheets>
  <definedNames>
    <definedName name="_xlnm._FilterDatabase" localSheetId="0" hidden="1">ฐานข้อมูลรวม!$A$2:$BM$33</definedName>
  </definedNames>
  <calcPr calcId="162913"/>
</workbook>
</file>

<file path=xl/calcChain.xml><?xml version="1.0" encoding="utf-8"?>
<calcChain xmlns="http://schemas.openxmlformats.org/spreadsheetml/2006/main">
  <c r="Q3" i="1" l="1"/>
  <c r="Q34" i="1" l="1"/>
  <c r="Q35" i="1"/>
  <c r="Q36" i="1"/>
  <c r="Q37" i="1"/>
  <c r="Q38" i="1"/>
  <c r="Q39" i="1"/>
  <c r="Q40" i="1"/>
  <c r="Q41" i="1"/>
  <c r="Q42" i="1"/>
  <c r="Q43" i="1"/>
  <c r="BK33" i="1"/>
  <c r="Q33" i="1"/>
  <c r="R33" i="1" s="1"/>
  <c r="BK32" i="1"/>
  <c r="Q32" i="1"/>
  <c r="R32" i="1" s="1"/>
  <c r="BK31" i="1"/>
  <c r="Q31" i="1"/>
  <c r="R31" i="1" s="1"/>
  <c r="BK30" i="1"/>
  <c r="Q30" i="1"/>
  <c r="R30" i="1" s="1"/>
  <c r="BK29" i="1"/>
  <c r="Q29" i="1"/>
  <c r="R29" i="1" s="1"/>
  <c r="BK28" i="1"/>
  <c r="Q28" i="1"/>
  <c r="R28" i="1" s="1"/>
  <c r="BK27" i="1"/>
  <c r="Q27" i="1"/>
  <c r="R27" i="1" s="1"/>
  <c r="BK26" i="1"/>
  <c r="Q26" i="1"/>
  <c r="R26" i="1" s="1"/>
  <c r="BK25" i="1"/>
  <c r="Q25" i="1"/>
  <c r="R25" i="1" s="1"/>
  <c r="BK24" i="1"/>
  <c r="Q24" i="1"/>
  <c r="R24" i="1" s="1"/>
  <c r="BK23" i="1"/>
  <c r="Q23" i="1"/>
  <c r="R23" i="1" s="1"/>
  <c r="BK22" i="1"/>
  <c r="Q22" i="1"/>
  <c r="R22" i="1" s="1"/>
  <c r="BK21" i="1"/>
  <c r="Q21" i="1"/>
  <c r="R21" i="1" s="1"/>
  <c r="BK20" i="1"/>
  <c r="Q20" i="1"/>
  <c r="R20" i="1" s="1"/>
  <c r="BK19" i="1"/>
  <c r="Q19" i="1"/>
  <c r="BK18" i="1"/>
  <c r="Q18" i="1"/>
  <c r="BK17" i="1"/>
  <c r="Q17" i="1"/>
  <c r="BK16" i="1"/>
  <c r="Q16" i="1"/>
  <c r="BK15" i="1"/>
  <c r="Q15" i="1"/>
  <c r="BK14" i="1"/>
  <c r="Q14" i="1"/>
  <c r="BK13" i="1"/>
  <c r="Q13" i="1"/>
  <c r="BK12" i="1"/>
  <c r="Q12" i="1"/>
  <c r="BK11" i="1"/>
  <c r="Q11" i="1"/>
  <c r="BK10" i="1"/>
  <c r="Q10" i="1"/>
  <c r="BK9" i="1"/>
  <c r="Q9" i="1"/>
  <c r="BK8" i="1"/>
  <c r="Q8" i="1"/>
  <c r="BK7" i="1"/>
  <c r="Q7" i="1"/>
  <c r="BK6" i="1"/>
  <c r="Q6" i="1"/>
  <c r="BK5" i="1"/>
  <c r="Q5" i="1"/>
  <c r="BK4" i="1"/>
  <c r="Q4" i="1"/>
  <c r="BK3" i="1"/>
</calcChain>
</file>

<file path=xl/sharedStrings.xml><?xml version="1.0" encoding="utf-8"?>
<sst xmlns="http://schemas.openxmlformats.org/spreadsheetml/2006/main" count="601" uniqueCount="280">
  <si>
    <t>จังหวัด</t>
  </si>
  <si>
    <t>กลุ่มที่</t>
  </si>
  <si>
    <t>ประเภท</t>
  </si>
  <si>
    <t>ชื่อกลุ่มเป้าหมาย</t>
  </si>
  <si>
    <t>รหัสหมู่บ้าน ตาม จปฐ.</t>
  </si>
  <si>
    <t>หมู่ที่</t>
  </si>
  <si>
    <t>ชื่อบ้าน</t>
  </si>
  <si>
    <t>ตำบล</t>
  </si>
  <si>
    <t>อำเภอ</t>
  </si>
  <si>
    <t>เกษตร</t>
  </si>
  <si>
    <t>แปรรูป</t>
  </si>
  <si>
    <t>ท่องเที่ยว</t>
  </si>
  <si>
    <t>หมู่บ้านท่องเที่ยวเชิงวัฒนธรรม</t>
  </si>
  <si>
    <t>ปทุมธานี</t>
  </si>
  <si>
    <t>ข้าวหอมปทุมธานี</t>
  </si>
  <si>
    <t>บึงสมบูรณ์</t>
  </si>
  <si>
    <t>บึงกาสาม</t>
  </si>
  <si>
    <t>หนองเสือ</t>
  </si>
  <si>
    <t>420,608 บาท</t>
  </si>
  <si>
    <t>แสนสุขสกัดห้า</t>
  </si>
  <si>
    <t>382,439 บาท</t>
  </si>
  <si>
    <t>ข้าวหอมปทุุมธานี</t>
  </si>
  <si>
    <t>310,157 บาท</t>
  </si>
  <si>
    <t>บ้านคลอง 13</t>
  </si>
  <si>
    <t>พืชอุดม</t>
  </si>
  <si>
    <t>ลำลูกกา</t>
  </si>
  <si>
    <t>ศููนย์เรียนรู้สัมมาชีพบ้านหน้าไม้</t>
  </si>
  <si>
    <t>บ้านคลองลากค้อนเล็ก</t>
  </si>
  <si>
    <t>หน้าไม้</t>
  </si>
  <si>
    <t>ลาดหลุุมแก้ว</t>
  </si>
  <si>
    <t>วิสาหกิจชุมชนกสิกรรมเพาะรัก</t>
  </si>
  <si>
    <t>บ้านคลองซอยที่ 9</t>
  </si>
  <si>
    <t>ลำลููกกา</t>
  </si>
  <si>
    <t>กลุ่มภูมิเลิศเกษตรธรรมชาติ</t>
  </si>
  <si>
    <t>บ้านทวีทรัพย์</t>
  </si>
  <si>
    <t>บึงชำอ้อ</t>
  </si>
  <si>
    <t>กลุ่มสมุนไพร นิชาภา</t>
  </si>
  <si>
    <t>สหกรณ์พัฒนา</t>
  </si>
  <si>
    <t>นพรัตน์</t>
  </si>
  <si>
    <t>299,919 บาท</t>
  </si>
  <si>
    <t>วิสาหกิจชุุมชนแปรรูปกล้วยหอม</t>
  </si>
  <si>
    <t>บ้านเกาะแขม</t>
  </si>
  <si>
    <t>กลุ่มอาชีพสตรีบ้านงิ้ว</t>
  </si>
  <si>
    <t>บ้านงิ้ว</t>
  </si>
  <si>
    <t>สามโคก</t>
  </si>
  <si>
    <t>กลุ่มวิสาหกิจชุมขนทำขนมไทย</t>
  </si>
  <si>
    <t>บ้านคลองสระ</t>
  </si>
  <si>
    <t>คลองควาย</t>
  </si>
  <si>
    <t>กลุ่มนวดแผนไทยเพื่อสุขภาพ</t>
  </si>
  <si>
    <t>บ้านคลองบางหลวง</t>
  </si>
  <si>
    <t>คูบางหลวง</t>
  </si>
  <si>
    <t>ลาดหลุมแก้ว</t>
  </si>
  <si>
    <t>วิสาหกิจชุมชนคนทำดินกินเห็ด</t>
  </si>
  <si>
    <t>บ้านคลองขวางบน</t>
  </si>
  <si>
    <t>กลุ่มอาชีพผลิตภัณฑ์จากป่านศรนารายณ์</t>
  </si>
  <si>
    <t>บ้านคลองสาม</t>
  </si>
  <si>
    <t>ลาดสวาย</t>
  </si>
  <si>
    <t>กลุ่มแปรรูปอาหารจากปลา</t>
  </si>
  <si>
    <t>บ้านคลอง6</t>
  </si>
  <si>
    <t>บึงคำพร้อย</t>
  </si>
  <si>
    <t>กลุ่มอาชีพแปรรูปจากกล้วย</t>
  </si>
  <si>
    <t>พืชอุุดม</t>
  </si>
  <si>
    <t>วิสาหกิจชุมชนแปรรูปจากเนื้อสัตว์</t>
  </si>
  <si>
    <t>บ้านคลองหกวา</t>
  </si>
  <si>
    <t>ลำไทร</t>
  </si>
  <si>
    <t>กลุ่มวิสาหกิจชุุมชนเกษตรปลอดภัย</t>
  </si>
  <si>
    <t>บ้านหมู่ที่ 2</t>
  </si>
  <si>
    <t>คลองห้า</t>
  </si>
  <si>
    <t>คลองหลวง</t>
  </si>
  <si>
    <t>กลุ่มผู้ผลิตสบู่ฟักข้าว</t>
  </si>
  <si>
    <t>บ้านคลองเจ็ด</t>
  </si>
  <si>
    <t>คลองเจ็ด</t>
  </si>
  <si>
    <t>กลุ่มวิสาหกิจชุมชนแปรรูปผลิตภัณฑ์คลองหก</t>
  </si>
  <si>
    <t>บ้านคลองหก</t>
  </si>
  <si>
    <t>คลองหก</t>
  </si>
  <si>
    <t>ศููนย์เรียนรู้สัมมาชีพชุมชนตำบลคลองหก</t>
  </si>
  <si>
    <t>KD สกรีนร้อน</t>
  </si>
  <si>
    <t>กลุ่มวิสาหกิจชุมชนส่ตรีก้าวหน้าสมุนไพร</t>
  </si>
  <si>
    <t>หมู่บ้านกองทุนแม่ของแผ่นดิน</t>
  </si>
  <si>
    <t>บ้านบางนางบุญ</t>
  </si>
  <si>
    <t>บางขะแยง</t>
  </si>
  <si>
    <t>เมืองปทุมธานี</t>
  </si>
  <si>
    <t>กลุ่มวิสาหกิจชุมชนแม่บ้านตำบลหลักหก</t>
  </si>
  <si>
    <t>บ้านคลองสิบศอก</t>
  </si>
  <si>
    <t>หลักหก</t>
  </si>
  <si>
    <t>กลุ่มวิสาหกิจชุมชนบ้านฟ้ารังสิต</t>
  </si>
  <si>
    <t>บ้านฟ้ารังสิต</t>
  </si>
  <si>
    <t>บึงยี่โถ</t>
  </si>
  <si>
    <t>ธัญบุรี</t>
  </si>
  <si>
    <t>กลุ่มผลิตภัณฑ์ศิลปประดิษฐ์จากเมล็ดถั่ว</t>
  </si>
  <si>
    <t>บ้านคลองกลาง</t>
  </si>
  <si>
    <t>หมู่บ้านท่องเที่ยวเชิงเกษตร</t>
  </si>
  <si>
    <t>หนองสามวัง</t>
  </si>
  <si>
    <t>ศาลาแดง</t>
  </si>
  <si>
    <t>เชียงรากน้อย</t>
  </si>
  <si>
    <t>225,545 บาท</t>
  </si>
  <si>
    <t>หมู่บ้านท่่องเที่ยวเชิงเกษตร</t>
  </si>
  <si>
    <t>ตลาดระแหง</t>
  </si>
  <si>
    <t>ตำบลระแหง</t>
  </si>
  <si>
    <t>กลุ่มวิสาหกิจชุมชนแม่่บ้านลำลูกกาคลอง 5</t>
  </si>
  <si>
    <t>บ้านคลอง5</t>
  </si>
  <si>
    <t>รายได้ตาม จปฐ.</t>
  </si>
  <si>
    <t>คสป.</t>
  </si>
  <si>
    <t>บริษัทฯ</t>
  </si>
  <si>
    <t>ผลิตภัณฑ์ที่ 1</t>
  </si>
  <si>
    <t xml:space="preserve">ผลิตภัณฑ์ที่สนับสนุน </t>
  </si>
  <si>
    <t>ผลิตภัณฑ์ที่ 2</t>
  </si>
  <si>
    <t>ผลิตภัณฑ์ที่ 3</t>
  </si>
  <si>
    <t>จำนวนสมาชิก (คน)</t>
  </si>
  <si>
    <t>ที่ทำการกลุ่ม</t>
  </si>
  <si>
    <t xml:space="preserve">กิจกรรมที่สนับสนุน </t>
  </si>
  <si>
    <t>รายได้ (บาท)</t>
  </si>
  <si>
    <t>รายได้ก่อนได้รับการส่งเสริม</t>
  </si>
  <si>
    <t>รายได้รวม</t>
  </si>
  <si>
    <t>การขับเคลื่อน</t>
  </si>
  <si>
    <t>การยกระดับนวัตกรรม</t>
  </si>
  <si>
    <t>การส่งเสริม SMEs และ Productivity</t>
  </si>
  <si>
    <t xml:space="preserve">การส่งเสริมการท่องเที่ยว &amp; Mice </t>
  </si>
  <si>
    <t xml:space="preserve">ส่งเสริมธุรกิจการค้าและธุรกิจบริการ </t>
  </si>
  <si>
    <t xml:space="preserve">การพัฒนาคลัสเตอร์ภาคอุตสาหกรรมที่เป็น NEW S-curve </t>
  </si>
  <si>
    <t xml:space="preserve">การพัฒนาการเกษตรสมัยใหม่ </t>
  </si>
  <si>
    <t>การดึงดูดการลงทุนและการพัฒนาโครงสร้างพื้นฐานของประเทศ</t>
  </si>
  <si>
    <t>การยกระดับคุณภาพวิชาชีพ</t>
  </si>
  <si>
    <t>การพัฒนาเศรษฐกิจฐานรากและประชารัฐ</t>
  </si>
  <si>
    <t>การปรับแก้กฎหมายและกลไกภาครัฐ</t>
  </si>
  <si>
    <t>การศึกษาพื้นฐานและการพัฒนาผู้นำ</t>
  </si>
  <si>
    <t>ประชารัฐเพื่อสังคม</t>
  </si>
  <si>
    <t>D1</t>
  </si>
  <si>
    <t>D2</t>
  </si>
  <si>
    <t>D3</t>
  </si>
  <si>
    <t>D4</t>
  </si>
  <si>
    <t>D5</t>
  </si>
  <si>
    <t>D6</t>
  </si>
  <si>
    <t>E1</t>
  </si>
  <si>
    <t>E2</t>
  </si>
  <si>
    <t>E3</t>
  </si>
  <si>
    <t>E4</t>
  </si>
  <si>
    <t>E5</t>
  </si>
  <si>
    <t>E6</t>
  </si>
  <si>
    <t>กรณียุติการสนับสนุน</t>
  </si>
  <si>
    <t>ยุติเมื่อ (เดือน/ปี)</t>
  </si>
  <si>
    <t>สาเหตุการยุติ</t>
  </si>
  <si>
    <t>จำนวนหมู่บ้าน/ชุมชนเข้าร่วม</t>
  </si>
  <si>
    <t>กลุ่มเป้าหมายปี 2560</t>
  </si>
  <si>
    <t>กลุ่มเป้าหมาย ปี 2561</t>
  </si>
  <si>
    <t>รายได้ก่อนได้รับการส่งเสริม (เฉลี่ยต่อเดือน)</t>
  </si>
  <si>
    <t>รายได้ก่อนการส่งเสริม</t>
  </si>
  <si>
    <t>สูตร</t>
  </si>
  <si>
    <t>กิจกรรม</t>
  </si>
  <si>
    <t>ให้ความรู้เรื่องการทำเกษตรแปลงใหญ่**-ให้ความรู้ด้านการพัฒนาผลิตภัณฑ์ บรรจุภัณฑ์ ช่องทางการตลาด และการขอมาตรฐานผลิตภัณฑ์**จัดแสดงและจำหน่ายสินค้างาน ปทุมธานี 4.0 Market fair 2017****ให้ความรู้ในการผลิตแบบครบวงจร**จัดคาราวานสินค้า**</t>
  </si>
  <si>
    <t>ให้ความรู้เรื่องการทำเกษตรแปลงใหญ่**-ให้ความรู้ด้านการพัฒนาผลิตภัณฑ์ บรรจุภัณฑ์ ช่องทางการตลาด และการขอมาตรฐานผลิตภัณฑ์**จัดแสดงและจำหน่ายสินค้างาน ปทุมธานี 4.0 Market fair 2017****ให้ความรู้ในการผลิตแบบครบวงจร**ตลาดออนไลน์**</t>
  </si>
  <si>
    <t>ให้ความรู้เรื่องการทำเกษตรแปลงใหญ่**-ให้ความรู้ด้านการพัฒนาผลิตภัณฑ์ บรรจุภัณฑ์ ช่องทางการตลาด และการขอมาตรฐานผลิตภัณฑ์**จัดแสดงและจำหน่ายสินค้างาน ปทุมธานี 4.0 Market fair 2017****ให้ความรู้ในการผลิตแบบครบวงจร**Lasada**</t>
  </si>
  <si>
    <t>การเข้าถึงปัจจัยการผลิต**-ให้ความรู้ด้านการพัฒนาผลิตภัณฑ์ บรรจุภัณฑ์ ช่องทางการตลาด และการขอมาตรฐานผลิตภัณฑ์**จัดแสดงและจำหน่ายสินค้างาน ปทุมธานี 4.0 Market fair 2017****ให้ความรู้ในการผลิตแบบครบวงจร**คาราวานสินค้า**</t>
  </si>
  <si>
    <t>การเข้าถึงปัจจัยการผลิต**-ให้ความรู้ด้านการพัฒนาผลิตภัณฑ์ บรรจุภัณฑ์ ช่องทางการตลาด และการขอมาตรฐานผลิตภัณฑ์**ออนไลน์****ให้ความรู้ในการผลิตแบบครบวงจร**คาราวานสินค้า**</t>
  </si>
  <si>
    <t>การเข้าถึงปัจจัยการผลิต**-ให้ความรู้ด้านการพัฒนาผลิตภัณฑ์ บรรจุภัณฑ์ ช่องทางการตลาด และการขอมาตรฐานผลิตภัณฑ์****ปรับเปลี่ยนทัศนคติการทำการเกษตร**ให้ความรู้ในการผลิตแบบครบวงจร**เครือข่ายฯ**</t>
  </si>
  <si>
    <t>การเข้าถึงปัจจัยการผลิต**-ให้ความรู้ด้านการพัฒนาผลิตภัณฑ์ บรรจุภัณฑ์ ช่องทางการตลาด และการขอมาตรฐานผลิตภัณฑ์******การบริหารจัดการ**คาราวานสินค้า**</t>
  </si>
  <si>
    <t>**-ให้ความรู้ด้านการพัฒนาผลิตภัณฑ์ บรรจุภัณฑ์ ช่องทางการตลาด และการขอมาตรฐานผลิตภัณฑ์******กระบวนการกลุ่มและการบริหารจัดการหน้าร้าน**พัฒนาผลิตภัณฑ์**</t>
  </si>
  <si>
    <t>**-ให้ความรู้ด้านการพัฒนาผลิตภัณฑ์เพื่อเพิ่มช่องทางการตลาดและการขอมาตรฐานผลิตภัณฑ์******กระบวนการกลุ่มและการบริหารจัดการหน้าร้าน**ตลาดLasada**</t>
  </si>
  <si>
    <t>**-ให้ความรู้ด้านการพัฒนาผลิตภัณฑ์ บรรจุภัณฑ์ ช่องทางการตลาด และการขอมาตรฐานผลิตภัณฑ์******ให้ความรู้เรื่องกระบวนการกลุ่ม การบริหารจัดการหน้าร้าน**ออกบูทหน่วยงาน**</t>
  </si>
  <si>
    <t>**ให้ความรู้ด้านการพัฒนา บรรจุภัณฑ์ ช่องทางการตลาด**ออนไลน์******ตลาด lasada**</t>
  </si>
  <si>
    <t>**ให้ความรู้ด้านการพัฒนา บรรจุภัณฑ์ ช่องทางการตลาด********ตลาด lasada**</t>
  </si>
  <si>
    <t>**ความรู้การพัฒนาบรรจุภัณฑ์ช่องทางการตลาด**จัดแสดงและจำหน่ายสินค้างาน ปทุมธานี 4.0 Market fair******ออกบูทหน่วยงาน**</t>
  </si>
  <si>
    <t>**การพัฒนาบรรจุภัณฑ์ช่องทางการตลาด**เครือข่าย Modern Trade******ร้านค้าชุมชน**</t>
  </si>
  <si>
    <t>**การพัฒนาบรรจุภัณฑ์ช่องทางการตลาด**จัดแสดงและจำหน่ายสินค้างาน ปทุมธานี 4.0 Market fair********</t>
  </si>
  <si>
    <t>**การพัฒนบรรจุภัณฑ์ช่องทางการตลาด**จัดแสดงและจำหน่ายสินค้างาน ปทุมธานี 4.0 Market fair******ตลาดLasada**</t>
  </si>
  <si>
    <t>**การพัฒนาผลิตภัณฑ์ช่องทางการตลาด**จัดแสดงและจำหน่ายสินค้างาน ปทุมธานี 4.0 Market fair******ตลาดLasada**</t>
  </si>
  <si>
    <t>**การพัฒนาผลิตภัณฑ์ช่องทางการตลาด**จัดแสดงและจำหน่ายสินค้างาน ปทุมธานี 4.0 Market fair******คาราวานสินค้า**</t>
  </si>
  <si>
    <t>**การพัฒนาผลิตภัณฑ์ช่องทางการตลาด**จัดแสดงและจำหน่ายสินค้างาน ปทุมธานี 4.0 Market fair******ตลาดทั่วไป**</t>
  </si>
  <si>
    <t>**การพัฒนาผลิตภัณฑ์ช่องทางการตลาด**จัดแสดงและจำหน่ายสินค้างาน ปทุมธานี 4.0 Market fair******ตลาดออนไลน์**</t>
  </si>
  <si>
    <t>**การพัฒนาผลิตภัณฑ์ช่องทางการตลาด********ตลาดชุมชน**</t>
  </si>
  <si>
    <t>**การพัฒนาผลิตภัณฑ์ช่องทางการตลาด**ออนไลน์******ตลาดออนไลน์**</t>
  </si>
  <si>
    <t>ทักษะการใช้สีธรรมชาติ**การยืดอายุของวัตถุดิบ**ออนไลน์******สร้างเครือข่ายฯ**</t>
  </si>
  <si>
    <t>ให้ความรู้เรื่องเกษตรอินทรีย์**การยืดอายุของวัตถุดิบ**ตลาดหน่วยงานราชการ โรงพยาบาล******สร้างเครือข่ายฯ**</t>
  </si>
  <si>
    <t>**การพัฒนาผลิตภัณฑ์ช่องทางการตลาด**ออนไลน์****การตั้งราคาสินค้าให้คุ้มทุน**หาจุดขายถาวร**</t>
  </si>
  <si>
    <t>การเข้าถึงปัจจัยการผลิต**การพัฒนาผลิตภัณฑ์ช่องทางการตลาด**เครือข่าย Modern Trade******คาราวานสินค้า**</t>
  </si>
  <si>
    <t>**-ให้ความรู้ด้านการรวมกลุ่มอาชีพ การทำเกษตรแปลงใหญ่ การขอมาตรฐาน การพัฒนาผลิตภัณฑ์ บรรจุภัณฑ์**เครือข่าย Modern Trade****การบริหารจัดการหน้าร้าน**หาตลาดถาวร**</t>
  </si>
  <si>
    <t>กิจกรรมที่ดำเนินการในปี 2560</t>
  </si>
  <si>
    <t>รายได้ 
ม.ค.  - ก.ย.60</t>
  </si>
  <si>
    <t>ตามนโยบายส่วนกลาง</t>
  </si>
  <si>
    <t>ตามแนวทางของจังหวัด</t>
  </si>
  <si>
    <t>วัน/เดือน/ปี ที่ประชุม</t>
  </si>
  <si>
    <t>การประชุม คสป.</t>
  </si>
  <si>
    <t>การประชุม คณะทำงานเศรษฐกิจฐานรากและประชารัฐ(E3)จังหวัด</t>
  </si>
  <si>
    <t>ส่งเสริมการเกษตรแบบแปลงใหญ่(แปลงใหญ่ข้าว) เกษตรกร 1251 รายพื้นที่ 30656 ไร่ลดต้นทุนการผลิต และเพิ่มผลผลิต ร้อยละ10</t>
  </si>
  <si>
    <t>a</t>
  </si>
  <si>
    <t xml:space="preserve"> -มาตรการภาษีเพื่อส่งเสริมการลงทุนภายในประเทศ การพัฒนาโครงสร้างพื้นฐานด้านการคมนาคมในจังหวัดปทุมธานี 4  เส้นทาง</t>
  </si>
  <si>
    <t xml:space="preserve"> -พัฒนาและส่งเสริมการท่องเที่ยวเชิงธรรมชาติ นิเวศและอนุรักษ์ จำนวน 3 หมู่บ้าน</t>
  </si>
  <si>
    <t xml:space="preserve"> -ส่งเสริมให้เด็กนักเรียนเรียนรู้ด้วยการปฎิบัติจริง เน้นการจัดการความรู้  -พัฒนาคุณธรรมตามแนวทางของมูลนิธิยุวสถิรคุณ กำหนดอัตลักษณ์ของโรงเรียน</t>
  </si>
  <si>
    <t xml:space="preserve"> -ติดตั้งเครื่อง EDC รูทบัตรเคคิด บริการประชาชน  145 ร้าน  พัฒนาผู้ประกอบการด้านการทำโฆษณาในเฟสบุคด้วยตนเอง  จัดมหกรรมตลาดสดน่าซื้อ</t>
  </si>
  <si>
    <t xml:space="preserve"> -แปรรูปผลิตภัณฑ์ด้านความงาม และผลิตภัณฑ์ในกลุ่มเพื่อสุขภาพซึ่งมีส่วนผสมของแคนตาลูป กล้อยหอม บัว</t>
  </si>
  <si>
    <t>พัฒนาผู้ประกอบการ อบรมให้ความรู้แก่เกษตรกรในเรื่องการขึ้นทะเบียนสิ่งบ่งชี้ทางภูมิศาสตร์</t>
  </si>
  <si>
    <t>กิจกรรมส่งเสริมการท่องเที่ยววิถีไทยเก๋ไก๋อย่างยั่งยืน  ปั่นจักรยานเส้นทางท่องเที่ยวชุมชนจังหวัดปทุมธานี 12 เส้นทาง</t>
  </si>
  <si>
    <t>อนุมัติกลุ่ม S-Curveจำนวน 11 ราย วงเงิน 45.620 ล้านบาท</t>
  </si>
  <si>
    <t>ประสานโรงพยาบาลตามโครงการอาหารปลอดภัย</t>
  </si>
  <si>
    <t>โครงการตลาดนัดสีเขียว</t>
  </si>
  <si>
    <t xml:space="preserve"> -จัดทำโครงการหลักสูตรทักษะอาชีพ แก่นักเรียนโครงการประชารัฐ</t>
  </si>
  <si>
    <t>สนับสนุนช่องทางการตลาด</t>
  </si>
  <si>
    <t>ปัจจัยการผลิต</t>
  </si>
  <si>
    <t>พัฒนาและส่งเสริมการท่องเที่ยวเชิงธรรมชาติ นิเวศและอนุรักษ์</t>
  </si>
  <si>
    <t>บ้านหนองบัวหลวง</t>
  </si>
  <si>
    <t xml:space="preserve"> -</t>
  </si>
  <si>
    <t>กลุ่มไข่ไก่สดสมุนไพร</t>
  </si>
  <si>
    <t>คลองขวางบน</t>
  </si>
  <si>
    <t xml:space="preserve"> ลาดหลุมแก้ว</t>
  </si>
  <si>
    <t>ไข่ไก่สด</t>
  </si>
  <si>
    <t>ต่อยอดปุ๋ยหมักชีวภาพ</t>
  </si>
  <si>
    <t>ส่งเสริมการตลาด</t>
  </si>
  <si>
    <t>กลุ่มวิสาหกิจชุมชนระแหงใต้</t>
  </si>
  <si>
    <t>คลองระแหงใต้</t>
  </si>
  <si>
    <t>กลุ่มสัมมาชีพสามวัยร่วมใจสามัคคี</t>
  </si>
  <si>
    <t>คลองอ้ายจาม</t>
  </si>
  <si>
    <t>บางเตย</t>
  </si>
  <si>
    <t>รองเท้าจากผ้ายีนส์</t>
  </si>
  <si>
    <t>น้ำพริกแกง</t>
  </si>
  <si>
    <t>สนับสนุนช่องทางตลาด</t>
  </si>
  <si>
    <t>พัฒนาต่อยอดเป็นกระเป๋ายีนส์</t>
  </si>
  <si>
    <t>กลุ่มวิสาหกิจชุมชนบ้านต้นโพธิ์</t>
  </si>
  <si>
    <t>เมืองปทุมฯ</t>
  </si>
  <si>
    <t>ต้นโพธิ์</t>
  </si>
  <si>
    <t>น้ำมันเหลือง</t>
  </si>
  <si>
    <t>ยาหม่อง</t>
  </si>
  <si>
    <t>น้ำมันเขียว</t>
  </si>
  <si>
    <t xml:space="preserve"> </t>
  </si>
  <si>
    <t>สบู่สมุนไพร</t>
  </si>
  <si>
    <t>ตระกร้าสานพลาสติก</t>
  </si>
  <si>
    <t>กลุ่มสัมมาชีพชุมชน</t>
  </si>
  <si>
    <t>คลองสาม</t>
  </si>
  <si>
    <t>กลุ่มอาชีพสตรีบ้านคลองสาม</t>
  </si>
  <si>
    <t>ชุมชนอยู่เจริญ1</t>
  </si>
  <si>
    <t>สบู่รังใหมคลอลาเจน</t>
  </si>
  <si>
    <t>ตระกร้าพลาสติก</t>
  </si>
  <si>
    <t>สบู่แฟนซี</t>
  </si>
  <si>
    <t>เสื้อผ้าสำเร็จรูป</t>
  </si>
  <si>
    <t>หมอนอิง</t>
  </si>
  <si>
    <t>กระเป๋าผ้า-กระเป๋าเอี้ยม</t>
  </si>
  <si>
    <t>ขนมหม้อแกงกระทงทอง</t>
  </si>
  <si>
    <t>ขนมไทย</t>
  </si>
  <si>
    <t>เบเกอร์รี่</t>
  </si>
  <si>
    <t>พัฒนาผลิตภัณฑ์ด้านองค์ความรู้/และส่งเสริมการตลาด</t>
  </si>
  <si>
    <t>บ้านศรีคัคณางค์</t>
  </si>
  <si>
    <t>บึงช้ำอ้อ</t>
  </si>
  <si>
    <t>ไม้กวาดทางปาล์ม ทางมะพร้าว</t>
  </si>
  <si>
    <t>ผักปลอดภัย</t>
  </si>
  <si>
    <t>น้ำว่านหางจรเข้ กล้วยน้ำหว้า</t>
  </si>
  <si>
    <t>ส่งเสริมช่องทางการตลาด</t>
  </si>
  <si>
    <t>กลุ่มวิสาหกิจชุมชนลำไทรพัฒนา</t>
  </si>
  <si>
    <t>กลุ่มศิลปะประดิษฐ์</t>
  </si>
  <si>
    <t>ภาพประดิษฐ์จากวัสดุรีไซค์เคิล</t>
  </si>
  <si>
    <t>ลูกชิ้นปลาดุก</t>
  </si>
  <si>
    <t>ปลาดุกเส้นเค็ม/หวาน</t>
  </si>
  <si>
    <t>ปลาดุกแดดเดียว/ปลาดุกทอดมัน</t>
  </si>
  <si>
    <t>โครงการชุมชนท่องเที่ยว OTOP นวัตวิถี</t>
  </si>
  <si>
    <t>ส่งเสริมให้เด็กเรียนต่อโรงเรียนอาชีวศึกษา ความต้องการของโรงงานมีจำนวนมาก</t>
  </si>
  <si>
    <t xml:space="preserve">จัดอบรมศักยภาพ ปั้นแบรนด์ให้โต Go Online เทคนิคการขายขั้นเทพ </t>
  </si>
  <si>
    <t>คลองหกวา</t>
  </si>
  <si>
    <t>ให้คำแนะนำผู้ประกอบการในด้านการละเมิดทรัพย์สินทางปัญญา การจดทะเบียนพาณิชย์</t>
  </si>
  <si>
    <t>กิจกรรมปั่นเปิดเมืองปทุมธานี</t>
  </si>
  <si>
    <t>คลองสิบสองสายกลาง</t>
  </si>
  <si>
    <t>คัดเลือกผลิตภัณฑ์ที่มีความพร้อมใน 3 กลุ่มงาน เข้าร่วมการพัฒนาตาม 5 กระบวนการ  และติดตามเก็บข้อมูล วิเคราะห์ข้อมูลกลุ่มเป้าหมายปี 61 จำนวน 10 กลุ่ม</t>
  </si>
  <si>
    <t>คัดเลือผู้ประกอบการเข้าร่วมงานมหกรรมจำหน่ายสินค้า จ.ชลบุรี นครพนม สระบุรี สุรินทร์</t>
  </si>
  <si>
    <t>พัฒนาขีดความสามารถในการแข่งขันของอุตสาหกรรมแปรรูปการเกษตรในภูมิภาค OPOAL 4.0  ตามแนวปรัชญาเศรษฐกิจพอเพียง</t>
  </si>
  <si>
    <t>ให้ความรู้เรื่องการรวมกลุ่มอาชีพการทำการเกษตร</t>
  </si>
  <si>
    <t>ทักษะการใช้สีธรรมชาติ การยืดอายุวัตถุดิบ</t>
  </si>
  <si>
    <t>มาตรฐานที่ได้รับ(ใส่ตัวเลข)</t>
  </si>
  <si>
    <t>นวัตกรรมที่เกิดขึ้น</t>
  </si>
  <si>
    <t>เทคโนโลยีที่นำมาใช้   ในการพัฒนา</t>
  </si>
  <si>
    <t>แบบรายงานการเชื่อมโยงเครือข่ายความร่วมมือขับเคลื่อนการพัฒนาเศรษฐกิจฐานรากและประชารัฐ</t>
  </si>
  <si>
    <t>ที่</t>
  </si>
  <si>
    <t>ชื่อเครือข่าย</t>
  </si>
  <si>
    <t>ชื่อกลุ่ม/องค์กร</t>
  </si>
  <si>
    <t>ระดับการเชื่อมโยง ใส่เครื่องหมาย(/)</t>
  </si>
  <si>
    <t>ประเภทเครือข่าย ใส่เครื่องหมาย(/)</t>
  </si>
  <si>
    <t>ผลการดำเนินงาน</t>
  </si>
  <si>
    <t>ที่เข้าร่วมเครือข่าย</t>
  </si>
  <si>
    <t>ระดับจังหวัด</t>
  </si>
  <si>
    <t>ระดับภาค</t>
  </si>
  <si>
    <t>ระดับประเทศ</t>
  </si>
  <si>
    <t>ระหว่างประเทศ</t>
  </si>
  <si>
    <t>ท่องเที่ยวโดยชุมชน</t>
  </si>
  <si>
    <t>ของเครือข่าย (รายได้)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</si>
</sst>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b/>
      <sz val="20"/>
      <color theme="1"/>
      <name val="Angsana New"/>
      <family val="1"/>
    </font>
    <font>
      <sz val="16"/>
      <color theme="1"/>
      <name val="Angsana New"/>
      <family val="1"/>
    </font>
    <font>
      <sz val="20"/>
      <color theme="1"/>
      <name val="Angsana New"/>
      <family val="1"/>
    </font>
    <font>
      <sz val="22"/>
      <color theme="1"/>
      <name val="Angsana New"/>
      <family val="1"/>
    </font>
    <font>
      <sz val="24"/>
      <color theme="1"/>
      <name val="Angsana New"/>
      <family val="1"/>
    </font>
    <font>
      <sz val="26"/>
      <color theme="1"/>
      <name val="Angsana New"/>
      <family val="1"/>
    </font>
    <font>
      <sz val="8"/>
      <color theme="1"/>
      <name val="Angsana New"/>
      <family val="1"/>
    </font>
    <font>
      <sz val="11"/>
      <color theme="1"/>
      <name val="Angsana New"/>
      <family val="1"/>
    </font>
    <font>
      <sz val="28"/>
      <color theme="1"/>
      <name val="Angsana New"/>
      <family val="1"/>
    </font>
    <font>
      <sz val="16"/>
      <color theme="1"/>
      <name val="Webdings"/>
      <family val="1"/>
      <charset val="2"/>
    </font>
    <font>
      <sz val="14"/>
      <color theme="1"/>
      <name val="Webdings"/>
      <family val="1"/>
      <charset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7FE9C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187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87" fontId="2" fillId="0" borderId="1" xfId="1" applyNumberFormat="1" applyFont="1" applyBorder="1"/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shrinkToFit="1"/>
    </xf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shrinkToFit="1"/>
    </xf>
    <xf numFmtId="0" fontId="2" fillId="5" borderId="1" xfId="0" applyFont="1" applyFill="1" applyBorder="1" applyAlignment="1">
      <alignment shrinkToFit="1"/>
    </xf>
    <xf numFmtId="0" fontId="2" fillId="3" borderId="1" xfId="0" applyFont="1" applyFill="1" applyBorder="1" applyAlignment="1">
      <alignment shrinkToFit="1"/>
    </xf>
    <xf numFmtId="0" fontId="0" fillId="0" borderId="1" xfId="0" applyBorder="1"/>
    <xf numFmtId="0" fontId="2" fillId="6" borderId="1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2" fillId="6" borderId="1" xfId="0" applyFont="1" applyFill="1" applyBorder="1"/>
    <xf numFmtId="0" fontId="2" fillId="4" borderId="1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shrinkToFit="1"/>
    </xf>
    <xf numFmtId="187" fontId="2" fillId="0" borderId="0" xfId="1" applyNumberFormat="1" applyFont="1" applyFill="1"/>
    <xf numFmtId="0" fontId="0" fillId="0" borderId="0" xfId="0" applyFill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shrinkToFit="1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shrinkToFit="1"/>
    </xf>
    <xf numFmtId="0" fontId="0" fillId="0" borderId="1" xfId="0" applyBorder="1" applyAlignment="1">
      <alignment wrapText="1"/>
    </xf>
    <xf numFmtId="0" fontId="0" fillId="0" borderId="0" xfId="0" applyFill="1" applyAlignment="1">
      <alignment wrapText="1"/>
    </xf>
    <xf numFmtId="0" fontId="0" fillId="6" borderId="1" xfId="0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187" fontId="2" fillId="8" borderId="1" xfId="1" applyNumberFormat="1" applyFont="1" applyFill="1" applyBorder="1"/>
    <xf numFmtId="187" fontId="4" fillId="8" borderId="1" xfId="1" applyNumberFormat="1" applyFont="1" applyFill="1" applyBorder="1" applyAlignment="1">
      <alignment horizontal="center" vertical="center" wrapText="1"/>
    </xf>
    <xf numFmtId="187" fontId="2" fillId="9" borderId="1" xfId="1" applyNumberFormat="1" applyFont="1" applyFill="1" applyBorder="1" applyAlignment="1">
      <alignment horizontal="center" vertical="center" wrapText="1"/>
    </xf>
    <xf numFmtId="187" fontId="2" fillId="9" borderId="1" xfId="1" applyNumberFormat="1" applyFont="1" applyFill="1" applyBorder="1"/>
    <xf numFmtId="0" fontId="4" fillId="0" borderId="1" xfId="0" applyFont="1" applyBorder="1" applyAlignment="1">
      <alignment horizontal="center" vertical="center" wrapText="1"/>
    </xf>
    <xf numFmtId="7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9" borderId="1" xfId="1" applyNumberFormat="1" applyFont="1" applyFill="1" applyBorder="1"/>
    <xf numFmtId="49" fontId="9" fillId="0" borderId="0" xfId="1" applyNumberFormat="1" applyFont="1" applyFill="1"/>
    <xf numFmtId="187" fontId="2" fillId="0" borderId="1" xfId="1" applyNumberFormat="1" applyFont="1" applyBorder="1" applyAlignment="1">
      <alignment horizontal="center" vertical="center" shrinkToFit="1"/>
    </xf>
    <xf numFmtId="187" fontId="2" fillId="0" borderId="1" xfId="1" applyNumberFormat="1" applyFont="1" applyBorder="1" applyAlignment="1">
      <alignment shrinkToFit="1"/>
    </xf>
    <xf numFmtId="187" fontId="2" fillId="0" borderId="0" xfId="1" applyNumberFormat="1" applyFont="1" applyFill="1" applyAlignment="1">
      <alignment shrinkToFit="1"/>
    </xf>
    <xf numFmtId="0" fontId="10" fillId="0" borderId="1" xfId="0" applyFont="1" applyBorder="1" applyAlignment="1">
      <alignment horizontal="center" vertical="center" wrapText="1"/>
    </xf>
    <xf numFmtId="49" fontId="4" fillId="9" borderId="1" xfId="1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 shrinkToFit="1"/>
    </xf>
    <xf numFmtId="187" fontId="2" fillId="0" borderId="0" xfId="1" applyNumberFormat="1" applyFont="1" applyBorder="1" applyAlignment="1">
      <alignment vertical="top" shrinkToFit="1"/>
    </xf>
    <xf numFmtId="0" fontId="2" fillId="0" borderId="0" xfId="0" applyFont="1" applyAlignment="1">
      <alignment vertical="top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shrinkToFit="1"/>
    </xf>
    <xf numFmtId="187" fontId="2" fillId="0" borderId="1" xfId="1" applyNumberFormat="1" applyFont="1" applyFill="1" applyBorder="1" applyAlignment="1">
      <alignment shrinkToFit="1"/>
    </xf>
    <xf numFmtId="187" fontId="2" fillId="0" borderId="1" xfId="1" applyNumberFormat="1" applyFont="1" applyFill="1" applyBorder="1"/>
    <xf numFmtId="49" fontId="9" fillId="0" borderId="1" xfId="1" applyNumberFormat="1" applyFont="1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2" fillId="0" borderId="1" xfId="0" applyFont="1" applyFill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3" fillId="2" borderId="1" xfId="0" applyFont="1" applyFill="1" applyBorder="1" applyAlignment="1">
      <alignment shrinkToFit="1"/>
    </xf>
    <xf numFmtId="187" fontId="2" fillId="9" borderId="1" xfId="1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shrinkToFit="1"/>
    </xf>
    <xf numFmtId="0" fontId="16" fillId="0" borderId="0" xfId="0" applyFont="1"/>
    <xf numFmtId="0" fontId="15" fillId="0" borderId="0" xfId="0" applyFont="1"/>
    <xf numFmtId="0" fontId="15" fillId="0" borderId="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6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/>
    <xf numFmtId="0" fontId="16" fillId="0" borderId="10" xfId="0" applyFont="1" applyBorder="1"/>
    <xf numFmtId="0" fontId="3" fillId="7" borderId="7" xfId="0" applyFont="1" applyFill="1" applyBorder="1" applyAlignment="1">
      <alignment horizontal="center" vertical="top"/>
    </xf>
    <xf numFmtId="17" fontId="11" fillId="0" borderId="3" xfId="0" applyNumberFormat="1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17" fontId="11" fillId="6" borderId="3" xfId="0" applyNumberFormat="1" applyFont="1" applyFill="1" applyBorder="1" applyAlignment="1">
      <alignment horizontal="center" vertical="top"/>
    </xf>
    <xf numFmtId="0" fontId="11" fillId="6" borderId="3" xfId="0" applyFont="1" applyFill="1" applyBorder="1" applyAlignment="1">
      <alignment horizontal="center" vertical="top"/>
    </xf>
    <xf numFmtId="187" fontId="7" fillId="9" borderId="4" xfId="1" applyNumberFormat="1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/>
    </xf>
    <xf numFmtId="187" fontId="5" fillId="8" borderId="4" xfId="1" applyNumberFormat="1" applyFont="1" applyFill="1" applyBorder="1" applyAlignment="1">
      <alignment horizontal="center" vertical="top" wrapText="1"/>
    </xf>
    <xf numFmtId="187" fontId="6" fillId="0" borderId="4" xfId="1" applyNumberFormat="1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74" fontId="4" fillId="0" borderId="1" xfId="0" applyNumberFormat="1" applyFont="1" applyBorder="1" applyAlignment="1">
      <alignment horizontal="center" wrapText="1"/>
    </xf>
    <xf numFmtId="74" fontId="4" fillId="0" borderId="5" xfId="0" applyNumberFormat="1" applyFont="1" applyBorder="1" applyAlignment="1">
      <alignment horizontal="center" wrapText="1"/>
    </xf>
    <xf numFmtId="74" fontId="4" fillId="0" borderId="7" xfId="0" applyNumberFormat="1" applyFont="1" applyBorder="1" applyAlignment="1">
      <alignment horizontal="center" wrapText="1"/>
    </xf>
    <xf numFmtId="74" fontId="4" fillId="0" borderId="6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15" fontId="4" fillId="0" borderId="11" xfId="0" applyNumberFormat="1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15" fontId="4" fillId="0" borderId="5" xfId="0" applyNumberFormat="1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7FE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43"/>
  <sheetViews>
    <sheetView tabSelected="1" topLeftCell="C1" zoomScale="70" zoomScaleNormal="70" workbookViewId="0">
      <selection activeCell="S6" sqref="S6"/>
    </sheetView>
  </sheetViews>
  <sheetFormatPr defaultRowHeight="21" x14ac:dyDescent="0.45"/>
  <cols>
    <col min="1" max="1" width="9.75" style="23" customWidth="1"/>
    <col min="2" max="2" width="5.75" style="24" customWidth="1"/>
    <col min="3" max="3" width="9.75" style="23" customWidth="1"/>
    <col min="4" max="4" width="21.875" style="25" customWidth="1"/>
    <col min="5" max="5" width="6.75" style="24" customWidth="1"/>
    <col min="6" max="9" width="8.125" style="25" customWidth="1"/>
    <col min="10" max="10" width="8.125" style="50" customWidth="1"/>
    <col min="11" max="12" width="6.5" style="24" customWidth="1"/>
    <col min="13" max="13" width="10.375" style="26" customWidth="1"/>
    <col min="14" max="14" width="9.75" style="26" customWidth="1"/>
    <col min="15" max="15" width="16.5" style="47" customWidth="1"/>
    <col min="16" max="16" width="10.875" style="26" customWidth="1"/>
    <col min="17" max="18" width="7.875" style="26" customWidth="1"/>
    <col min="19" max="19" width="9.25" style="25" customWidth="1"/>
    <col min="20" max="21" width="5.625" style="25" customWidth="1"/>
    <col min="22" max="22" width="7.25" style="25" bestFit="1" customWidth="1"/>
    <col min="23" max="23" width="12.25" style="25" bestFit="1" customWidth="1"/>
    <col min="24" max="24" width="8.875" style="25" bestFit="1" customWidth="1"/>
    <col min="25" max="25" width="9.875" style="25" customWidth="1"/>
    <col min="26" max="27" width="5.625" style="25" customWidth="1"/>
    <col min="28" max="28" width="7.25" style="25" bestFit="1" customWidth="1"/>
    <col min="29" max="29" width="12.25" style="25" bestFit="1" customWidth="1"/>
    <col min="30" max="30" width="8.875" style="25" bestFit="1" customWidth="1"/>
    <col min="31" max="31" width="8.75" style="25" customWidth="1"/>
    <col min="32" max="33" width="5.625" style="25" customWidth="1"/>
    <col min="34" max="34" width="7.25" style="25" bestFit="1" customWidth="1"/>
    <col min="35" max="35" width="12.25" style="25" bestFit="1" customWidth="1"/>
    <col min="36" max="36" width="8.875" style="25" bestFit="1" customWidth="1"/>
    <col min="37" max="37" width="20.625" style="33" customWidth="1"/>
    <col min="38" max="38" width="12.375" style="27" customWidth="1"/>
    <col min="39" max="39" width="16.5" style="33" customWidth="1"/>
    <col min="40" max="40" width="9" style="27"/>
    <col min="41" max="41" width="17.125" style="33" customWidth="1"/>
    <col min="42" max="42" width="9" style="27"/>
    <col min="43" max="43" width="20.375" style="33" customWidth="1"/>
    <col min="44" max="44" width="9" style="27"/>
    <col min="45" max="45" width="17.375" style="33" customWidth="1"/>
    <col min="46" max="46" width="9" style="27"/>
    <col min="47" max="47" width="18.375" style="36" customWidth="1"/>
    <col min="48" max="48" width="9" style="23"/>
    <col min="49" max="49" width="18.375" style="36" customWidth="1"/>
    <col min="50" max="50" width="9" style="23"/>
    <col min="51" max="51" width="18.375" style="36" customWidth="1"/>
    <col min="52" max="52" width="9" style="23"/>
    <col min="53" max="53" width="18.375" style="36" customWidth="1"/>
    <col min="54" max="54" width="9" style="23"/>
    <col min="55" max="55" width="18.375" style="36" customWidth="1"/>
    <col min="56" max="56" width="9" style="23"/>
    <col min="57" max="57" width="18.375" style="36" customWidth="1"/>
    <col min="58" max="58" width="9" style="23"/>
    <col min="59" max="59" width="18.375" style="36" customWidth="1"/>
    <col min="60" max="60" width="9" style="23"/>
    <col min="61" max="61" width="18.375" style="36" customWidth="1"/>
    <col min="62" max="62" width="9" style="23"/>
    <col min="63" max="63" width="14.875" style="23" customWidth="1"/>
    <col min="64" max="64" width="8.5" style="26" customWidth="1"/>
    <col min="65" max="65" width="8" style="26" customWidth="1"/>
    <col min="66" max="16384" width="9" style="23"/>
  </cols>
  <sheetData>
    <row r="1" spans="1:65" s="57" customFormat="1" ht="60" customHeight="1" x14ac:dyDescent="0.2">
      <c r="A1" s="53"/>
      <c r="B1" s="54"/>
      <c r="C1" s="53"/>
      <c r="D1" s="55"/>
      <c r="E1" s="84" t="s">
        <v>109</v>
      </c>
      <c r="F1" s="84"/>
      <c r="G1" s="84"/>
      <c r="H1" s="84"/>
      <c r="I1" s="55"/>
      <c r="J1" s="56"/>
      <c r="K1" s="54"/>
      <c r="L1" s="54"/>
      <c r="M1" s="89" t="s">
        <v>143</v>
      </c>
      <c r="N1" s="89"/>
      <c r="O1" s="89"/>
      <c r="P1" s="94" t="s">
        <v>144</v>
      </c>
      <c r="Q1" s="94"/>
      <c r="R1" s="94"/>
      <c r="S1" s="95" t="s">
        <v>104</v>
      </c>
      <c r="T1" s="96"/>
      <c r="U1" s="96"/>
      <c r="V1" s="90" t="s">
        <v>263</v>
      </c>
      <c r="W1" s="92" t="s">
        <v>264</v>
      </c>
      <c r="X1" s="90" t="s">
        <v>265</v>
      </c>
      <c r="Y1" s="98" t="s">
        <v>106</v>
      </c>
      <c r="Z1" s="98"/>
      <c r="AA1" s="98"/>
      <c r="AB1" s="90" t="s">
        <v>263</v>
      </c>
      <c r="AC1" s="92" t="s">
        <v>264</v>
      </c>
      <c r="AD1" s="90" t="s">
        <v>265</v>
      </c>
      <c r="AE1" s="97" t="s">
        <v>107</v>
      </c>
      <c r="AF1" s="97"/>
      <c r="AG1" s="97"/>
      <c r="AH1" s="90" t="s">
        <v>263</v>
      </c>
      <c r="AI1" s="92" t="s">
        <v>264</v>
      </c>
      <c r="AJ1" s="90" t="s">
        <v>265</v>
      </c>
      <c r="AK1" s="85">
        <v>241336</v>
      </c>
      <c r="AL1" s="86"/>
      <c r="AM1" s="87">
        <v>241367</v>
      </c>
      <c r="AN1" s="88"/>
      <c r="AO1" s="85">
        <v>241397</v>
      </c>
      <c r="AP1" s="86"/>
      <c r="AQ1" s="87">
        <v>241428</v>
      </c>
      <c r="AR1" s="88"/>
      <c r="AS1" s="85">
        <v>241459</v>
      </c>
      <c r="AT1" s="86"/>
      <c r="AU1" s="87">
        <v>241487</v>
      </c>
      <c r="AV1" s="88"/>
      <c r="AW1" s="85">
        <v>241518</v>
      </c>
      <c r="AX1" s="86"/>
      <c r="AY1" s="87">
        <v>241548</v>
      </c>
      <c r="AZ1" s="88"/>
      <c r="BA1" s="85">
        <v>241579</v>
      </c>
      <c r="BB1" s="86"/>
      <c r="BC1" s="87">
        <v>241609</v>
      </c>
      <c r="BD1" s="88"/>
      <c r="BE1" s="85">
        <v>241640</v>
      </c>
      <c r="BF1" s="86"/>
      <c r="BG1" s="87">
        <v>241671</v>
      </c>
      <c r="BH1" s="88"/>
      <c r="BI1" s="85">
        <v>241701</v>
      </c>
      <c r="BJ1" s="86"/>
      <c r="BL1" s="93" t="s">
        <v>139</v>
      </c>
      <c r="BM1" s="93"/>
    </row>
    <row r="2" spans="1:65" s="1" customFormat="1" ht="84" x14ac:dyDescent="0.2">
      <c r="A2" s="3" t="s">
        <v>0</v>
      </c>
      <c r="B2" s="3" t="s">
        <v>1</v>
      </c>
      <c r="C2" s="3" t="s">
        <v>2</v>
      </c>
      <c r="D2" s="8" t="s">
        <v>3</v>
      </c>
      <c r="E2" s="28" t="s">
        <v>5</v>
      </c>
      <c r="F2" s="29" t="s">
        <v>6</v>
      </c>
      <c r="G2" s="29" t="s">
        <v>7</v>
      </c>
      <c r="H2" s="29" t="s">
        <v>8</v>
      </c>
      <c r="I2" s="8" t="s">
        <v>4</v>
      </c>
      <c r="J2" s="48" t="s">
        <v>101</v>
      </c>
      <c r="K2" s="51" t="s">
        <v>142</v>
      </c>
      <c r="L2" s="3" t="s">
        <v>108</v>
      </c>
      <c r="M2" s="41" t="s">
        <v>112</v>
      </c>
      <c r="N2" s="41" t="s">
        <v>177</v>
      </c>
      <c r="O2" s="52" t="s">
        <v>176</v>
      </c>
      <c r="P2" s="4" t="s">
        <v>145</v>
      </c>
      <c r="Q2" s="4" t="s">
        <v>147</v>
      </c>
      <c r="R2" s="4" t="s">
        <v>146</v>
      </c>
      <c r="S2" s="11" t="s">
        <v>105</v>
      </c>
      <c r="T2" s="11" t="s">
        <v>102</v>
      </c>
      <c r="U2" s="11" t="s">
        <v>103</v>
      </c>
      <c r="V2" s="91"/>
      <c r="W2" s="92"/>
      <c r="X2" s="91"/>
      <c r="Y2" s="14" t="s">
        <v>105</v>
      </c>
      <c r="Z2" s="14" t="s">
        <v>102</v>
      </c>
      <c r="AA2" s="14" t="s">
        <v>103</v>
      </c>
      <c r="AB2" s="91"/>
      <c r="AC2" s="92"/>
      <c r="AD2" s="91"/>
      <c r="AE2" s="12" t="s">
        <v>105</v>
      </c>
      <c r="AF2" s="12" t="s">
        <v>102</v>
      </c>
      <c r="AG2" s="12" t="s">
        <v>103</v>
      </c>
      <c r="AH2" s="91"/>
      <c r="AI2" s="92"/>
      <c r="AJ2" s="91"/>
      <c r="AK2" s="3" t="s">
        <v>110</v>
      </c>
      <c r="AL2" s="3" t="s">
        <v>111</v>
      </c>
      <c r="AM2" s="19" t="s">
        <v>110</v>
      </c>
      <c r="AN2" s="19" t="s">
        <v>111</v>
      </c>
      <c r="AO2" s="3" t="s">
        <v>110</v>
      </c>
      <c r="AP2" s="3" t="s">
        <v>111</v>
      </c>
      <c r="AQ2" s="19" t="s">
        <v>110</v>
      </c>
      <c r="AR2" s="19" t="s">
        <v>111</v>
      </c>
      <c r="AS2" s="3" t="s">
        <v>110</v>
      </c>
      <c r="AT2" s="3" t="s">
        <v>111</v>
      </c>
      <c r="AU2" s="19" t="s">
        <v>110</v>
      </c>
      <c r="AV2" s="19" t="s">
        <v>111</v>
      </c>
      <c r="AW2" s="3" t="s">
        <v>110</v>
      </c>
      <c r="AX2" s="3" t="s">
        <v>111</v>
      </c>
      <c r="AY2" s="19" t="s">
        <v>110</v>
      </c>
      <c r="AZ2" s="19" t="s">
        <v>111</v>
      </c>
      <c r="BA2" s="3" t="s">
        <v>110</v>
      </c>
      <c r="BB2" s="3" t="s">
        <v>111</v>
      </c>
      <c r="BC2" s="19" t="s">
        <v>110</v>
      </c>
      <c r="BD2" s="19" t="s">
        <v>111</v>
      </c>
      <c r="BE2" s="3" t="s">
        <v>110</v>
      </c>
      <c r="BF2" s="3" t="s">
        <v>111</v>
      </c>
      <c r="BG2" s="19" t="s">
        <v>110</v>
      </c>
      <c r="BH2" s="19" t="s">
        <v>111</v>
      </c>
      <c r="BI2" s="3" t="s">
        <v>110</v>
      </c>
      <c r="BJ2" s="3" t="s">
        <v>111</v>
      </c>
      <c r="BK2" s="13" t="s">
        <v>113</v>
      </c>
      <c r="BL2" s="40" t="s">
        <v>140</v>
      </c>
      <c r="BM2" s="40" t="s">
        <v>141</v>
      </c>
    </row>
    <row r="3" spans="1:65" s="2" customFormat="1" ht="46.5" x14ac:dyDescent="0.45">
      <c r="A3" s="5" t="s">
        <v>13</v>
      </c>
      <c r="B3" s="6">
        <v>1</v>
      </c>
      <c r="C3" s="5" t="s">
        <v>9</v>
      </c>
      <c r="D3" s="9" t="s">
        <v>14</v>
      </c>
      <c r="E3" s="30">
        <v>2</v>
      </c>
      <c r="F3" s="31" t="s">
        <v>15</v>
      </c>
      <c r="G3" s="31" t="s">
        <v>16</v>
      </c>
      <c r="H3" s="31" t="s">
        <v>17</v>
      </c>
      <c r="I3" s="9">
        <v>13040202</v>
      </c>
      <c r="J3" s="49" t="s">
        <v>18</v>
      </c>
      <c r="K3" s="6">
        <v>1</v>
      </c>
      <c r="L3" s="6">
        <v>50</v>
      </c>
      <c r="M3" s="42">
        <v>5000</v>
      </c>
      <c r="N3" s="42">
        <v>27000</v>
      </c>
      <c r="O3" s="46" t="s">
        <v>149</v>
      </c>
      <c r="P3" s="7"/>
      <c r="Q3" s="7">
        <f t="shared" ref="Q3:Q15" si="0">COUNT(AL3,AN3,AP3,AR3,AT3,AV3,AX3,AZ3,BB3,BD3,BF3,BH3,BJ3)</f>
        <v>3</v>
      </c>
      <c r="R3" s="7">
        <v>5000</v>
      </c>
      <c r="S3" s="71"/>
      <c r="T3" s="15"/>
      <c r="U3" s="71"/>
      <c r="V3" s="71"/>
      <c r="W3" s="71"/>
      <c r="X3" s="71"/>
      <c r="Y3" s="16"/>
      <c r="Z3" s="16"/>
      <c r="AA3" s="16"/>
      <c r="AB3" s="16"/>
      <c r="AC3" s="16"/>
      <c r="AD3" s="16"/>
      <c r="AE3" s="17"/>
      <c r="AF3" s="17"/>
      <c r="AG3" s="17"/>
      <c r="AH3" s="17"/>
      <c r="AI3" s="17"/>
      <c r="AJ3" s="17"/>
      <c r="AK3" s="32" t="s">
        <v>196</v>
      </c>
      <c r="AL3" s="18"/>
      <c r="AM3" s="34"/>
      <c r="AN3" s="20"/>
      <c r="AO3" s="32"/>
      <c r="AP3" s="18"/>
      <c r="AQ3" s="32" t="s">
        <v>196</v>
      </c>
      <c r="AR3" s="20">
        <v>5000</v>
      </c>
      <c r="AS3" s="64" t="s">
        <v>238</v>
      </c>
      <c r="AT3" s="18">
        <v>3000</v>
      </c>
      <c r="AU3" s="35" t="s">
        <v>206</v>
      </c>
      <c r="AV3" s="21">
        <v>6000</v>
      </c>
      <c r="AW3" s="10"/>
      <c r="AX3" s="5"/>
      <c r="AY3" s="35"/>
      <c r="AZ3" s="21"/>
      <c r="BA3" s="10"/>
      <c r="BB3" s="5"/>
      <c r="BC3" s="35"/>
      <c r="BD3" s="21"/>
      <c r="BE3" s="10"/>
      <c r="BF3" s="5"/>
      <c r="BG3" s="35"/>
      <c r="BH3" s="21"/>
      <c r="BI3" s="10"/>
      <c r="BJ3" s="5"/>
      <c r="BK3" s="22">
        <f t="shared" ref="BK3:BK15" si="1">AL3+AN3+AP3+AR3+AT3+AV3+AX3+AZ3+BB3+BD3+BF3+BH3+BJ3</f>
        <v>14000</v>
      </c>
      <c r="BL3" s="39"/>
      <c r="BM3" s="39"/>
    </row>
    <row r="4" spans="1:65" s="2" customFormat="1" ht="46.5" x14ac:dyDescent="0.45">
      <c r="A4" s="5" t="s">
        <v>13</v>
      </c>
      <c r="B4" s="6">
        <v>2</v>
      </c>
      <c r="C4" s="5" t="s">
        <v>9</v>
      </c>
      <c r="D4" s="9" t="s">
        <v>14</v>
      </c>
      <c r="E4" s="30">
        <v>5</v>
      </c>
      <c r="F4" s="31" t="s">
        <v>19</v>
      </c>
      <c r="G4" s="31" t="s">
        <v>16</v>
      </c>
      <c r="H4" s="31" t="s">
        <v>17</v>
      </c>
      <c r="I4" s="9">
        <v>13040205</v>
      </c>
      <c r="J4" s="49" t="s">
        <v>20</v>
      </c>
      <c r="K4" s="6">
        <v>1</v>
      </c>
      <c r="L4" s="6">
        <v>19</v>
      </c>
      <c r="M4" s="42">
        <v>5000</v>
      </c>
      <c r="N4" s="42">
        <v>28700</v>
      </c>
      <c r="O4" s="46" t="s">
        <v>150</v>
      </c>
      <c r="P4" s="7"/>
      <c r="Q4" s="7">
        <f t="shared" si="0"/>
        <v>2</v>
      </c>
      <c r="R4" s="7">
        <v>5000</v>
      </c>
      <c r="S4" s="71"/>
      <c r="T4" s="15"/>
      <c r="U4" s="71"/>
      <c r="V4" s="71"/>
      <c r="W4" s="71"/>
      <c r="X4" s="71"/>
      <c r="Y4" s="16"/>
      <c r="Z4" s="16"/>
      <c r="AA4" s="16"/>
      <c r="AB4" s="16"/>
      <c r="AC4" s="16"/>
      <c r="AD4" s="16"/>
      <c r="AE4" s="17"/>
      <c r="AF4" s="17"/>
      <c r="AG4" s="17"/>
      <c r="AH4" s="17"/>
      <c r="AI4" s="17"/>
      <c r="AJ4" s="17"/>
      <c r="AK4" s="32"/>
      <c r="AL4" s="18"/>
      <c r="AM4" s="34"/>
      <c r="AN4" s="20"/>
      <c r="AO4" s="32"/>
      <c r="AP4" s="18"/>
      <c r="AQ4" s="64" t="s">
        <v>238</v>
      </c>
      <c r="AR4" s="20">
        <v>4500</v>
      </c>
      <c r="AS4" s="32"/>
      <c r="AT4" s="18"/>
      <c r="AU4" s="35" t="s">
        <v>206</v>
      </c>
      <c r="AV4" s="21">
        <v>5000</v>
      </c>
      <c r="AW4" s="10"/>
      <c r="AX4" s="5"/>
      <c r="AY4" s="35"/>
      <c r="AZ4" s="21"/>
      <c r="BA4" s="10"/>
      <c r="BB4" s="5"/>
      <c r="BC4" s="35"/>
      <c r="BD4" s="21"/>
      <c r="BE4" s="10"/>
      <c r="BF4" s="5"/>
      <c r="BG4" s="35"/>
      <c r="BH4" s="21"/>
      <c r="BI4" s="10"/>
      <c r="BJ4" s="5"/>
      <c r="BK4" s="22">
        <f t="shared" si="1"/>
        <v>9500</v>
      </c>
      <c r="BL4" s="39"/>
      <c r="BM4" s="39"/>
    </row>
    <row r="5" spans="1:65" s="2" customFormat="1" ht="46.5" x14ac:dyDescent="0.45">
      <c r="A5" s="5" t="s">
        <v>13</v>
      </c>
      <c r="B5" s="6">
        <v>3</v>
      </c>
      <c r="C5" s="5" t="s">
        <v>9</v>
      </c>
      <c r="D5" s="9" t="s">
        <v>21</v>
      </c>
      <c r="E5" s="30">
        <v>7</v>
      </c>
      <c r="F5" s="31" t="s">
        <v>16</v>
      </c>
      <c r="G5" s="31" t="s">
        <v>16</v>
      </c>
      <c r="H5" s="31" t="s">
        <v>17</v>
      </c>
      <c r="I5" s="9"/>
      <c r="J5" s="49" t="s">
        <v>22</v>
      </c>
      <c r="K5" s="6">
        <v>1</v>
      </c>
      <c r="L5" s="6">
        <v>17</v>
      </c>
      <c r="M5" s="42">
        <v>5000</v>
      </c>
      <c r="N5" s="42">
        <v>58500</v>
      </c>
      <c r="O5" s="46" t="s">
        <v>151</v>
      </c>
      <c r="P5" s="7"/>
      <c r="Q5" s="7">
        <f t="shared" si="0"/>
        <v>3</v>
      </c>
      <c r="R5" s="7">
        <v>5000</v>
      </c>
      <c r="S5" s="71"/>
      <c r="T5" s="15"/>
      <c r="U5" s="71"/>
      <c r="V5" s="71"/>
      <c r="W5" s="71"/>
      <c r="X5" s="71"/>
      <c r="Y5" s="16"/>
      <c r="Z5" s="16"/>
      <c r="AA5" s="16"/>
      <c r="AB5" s="16"/>
      <c r="AC5" s="16"/>
      <c r="AD5" s="16"/>
      <c r="AE5" s="17"/>
      <c r="AF5" s="17"/>
      <c r="AG5" s="17"/>
      <c r="AH5" s="17"/>
      <c r="AI5" s="17"/>
      <c r="AJ5" s="17"/>
      <c r="AK5" s="64" t="s">
        <v>238</v>
      </c>
      <c r="AL5" s="18"/>
      <c r="AM5" s="34"/>
      <c r="AN5" s="20"/>
      <c r="AO5" s="32"/>
      <c r="AP5" s="18"/>
      <c r="AQ5" s="64" t="s">
        <v>238</v>
      </c>
      <c r="AR5" s="20">
        <v>5000</v>
      </c>
      <c r="AS5" s="32" t="s">
        <v>244</v>
      </c>
      <c r="AT5" s="18">
        <v>5100</v>
      </c>
      <c r="AU5" s="35" t="s">
        <v>206</v>
      </c>
      <c r="AV5" s="21">
        <v>5200</v>
      </c>
      <c r="AW5" s="10"/>
      <c r="AX5" s="5"/>
      <c r="AY5" s="35"/>
      <c r="AZ5" s="21"/>
      <c r="BA5" s="10"/>
      <c r="BB5" s="5"/>
      <c r="BC5" s="35"/>
      <c r="BD5" s="21"/>
      <c r="BE5" s="10"/>
      <c r="BF5" s="5"/>
      <c r="BG5" s="35"/>
      <c r="BH5" s="21"/>
      <c r="BI5" s="10"/>
      <c r="BJ5" s="5"/>
      <c r="BK5" s="22">
        <f t="shared" si="1"/>
        <v>15300</v>
      </c>
      <c r="BL5" s="39"/>
      <c r="BM5" s="39"/>
    </row>
    <row r="6" spans="1:65" s="2" customFormat="1" ht="60.75" x14ac:dyDescent="0.45">
      <c r="A6" s="5" t="s">
        <v>13</v>
      </c>
      <c r="B6" s="6">
        <v>4</v>
      </c>
      <c r="C6" s="5" t="s">
        <v>9</v>
      </c>
      <c r="D6" s="9" t="s">
        <v>21</v>
      </c>
      <c r="E6" s="30">
        <v>6</v>
      </c>
      <c r="F6" s="31" t="s">
        <v>23</v>
      </c>
      <c r="G6" s="31" t="s">
        <v>24</v>
      </c>
      <c r="H6" s="31" t="s">
        <v>25</v>
      </c>
      <c r="I6" s="9">
        <v>1306080806</v>
      </c>
      <c r="J6" s="49">
        <v>291053</v>
      </c>
      <c r="K6" s="6">
        <v>1</v>
      </c>
      <c r="L6" s="6">
        <v>35</v>
      </c>
      <c r="M6" s="42">
        <v>0</v>
      </c>
      <c r="N6" s="42">
        <v>21200</v>
      </c>
      <c r="O6" s="46" t="s">
        <v>152</v>
      </c>
      <c r="P6" s="7"/>
      <c r="Q6" s="7">
        <f t="shared" si="0"/>
        <v>3</v>
      </c>
      <c r="R6" s="7">
        <v>3500</v>
      </c>
      <c r="S6" s="71"/>
      <c r="T6" s="15"/>
      <c r="U6" s="71"/>
      <c r="V6" s="71"/>
      <c r="W6" s="71"/>
      <c r="X6" s="71"/>
      <c r="Y6" s="16"/>
      <c r="Z6" s="16"/>
      <c r="AA6" s="16"/>
      <c r="AB6" s="16"/>
      <c r="AC6" s="16"/>
      <c r="AD6" s="16"/>
      <c r="AE6" s="17"/>
      <c r="AF6" s="17"/>
      <c r="AG6" s="17"/>
      <c r="AH6" s="17"/>
      <c r="AI6" s="17"/>
      <c r="AJ6" s="17"/>
      <c r="AK6" s="32"/>
      <c r="AL6" s="18"/>
      <c r="AM6" s="64" t="s">
        <v>238</v>
      </c>
      <c r="AN6" s="20">
        <v>3500</v>
      </c>
      <c r="AO6" s="32"/>
      <c r="AP6" s="18"/>
      <c r="AQ6" s="34"/>
      <c r="AR6" s="20"/>
      <c r="AS6" s="64" t="s">
        <v>238</v>
      </c>
      <c r="AT6" s="18">
        <v>3500</v>
      </c>
      <c r="AU6" s="64" t="s">
        <v>238</v>
      </c>
      <c r="AV6" s="21">
        <v>3000</v>
      </c>
      <c r="AW6" s="10"/>
      <c r="AX6" s="5"/>
      <c r="AY6" s="35"/>
      <c r="AZ6" s="21"/>
      <c r="BA6" s="10"/>
      <c r="BB6" s="5"/>
      <c r="BC6" s="35"/>
      <c r="BD6" s="21"/>
      <c r="BE6" s="10"/>
      <c r="BF6" s="5"/>
      <c r="BG6" s="35"/>
      <c r="BH6" s="21"/>
      <c r="BI6" s="10"/>
      <c r="BJ6" s="5"/>
      <c r="BK6" s="22">
        <f t="shared" si="1"/>
        <v>10000</v>
      </c>
      <c r="BL6" s="39"/>
      <c r="BM6" s="39"/>
    </row>
    <row r="7" spans="1:65" s="2" customFormat="1" ht="46.5" x14ac:dyDescent="0.45">
      <c r="A7" s="5" t="s">
        <v>13</v>
      </c>
      <c r="B7" s="6">
        <v>5</v>
      </c>
      <c r="C7" s="5" t="s">
        <v>9</v>
      </c>
      <c r="D7" s="9" t="s">
        <v>26</v>
      </c>
      <c r="E7" s="30">
        <v>2</v>
      </c>
      <c r="F7" s="31" t="s">
        <v>27</v>
      </c>
      <c r="G7" s="31" t="s">
        <v>28</v>
      </c>
      <c r="H7" s="31" t="s">
        <v>29</v>
      </c>
      <c r="I7" s="9"/>
      <c r="J7" s="49">
        <v>321731</v>
      </c>
      <c r="K7" s="6">
        <v>1</v>
      </c>
      <c r="L7" s="6">
        <v>14</v>
      </c>
      <c r="M7" s="42">
        <v>30000</v>
      </c>
      <c r="N7" s="42">
        <v>209000</v>
      </c>
      <c r="O7" s="46" t="s">
        <v>153</v>
      </c>
      <c r="P7" s="7"/>
      <c r="Q7" s="7">
        <f t="shared" si="0"/>
        <v>2</v>
      </c>
      <c r="R7" s="7">
        <v>30000</v>
      </c>
      <c r="S7" s="71"/>
      <c r="T7" s="15"/>
      <c r="U7" s="71"/>
      <c r="V7" s="71"/>
      <c r="W7" s="71"/>
      <c r="X7" s="71"/>
      <c r="Y7" s="16"/>
      <c r="Z7" s="16"/>
      <c r="AA7" s="16"/>
      <c r="AB7" s="16"/>
      <c r="AC7" s="16"/>
      <c r="AD7" s="16"/>
      <c r="AE7" s="17"/>
      <c r="AF7" s="17"/>
      <c r="AG7" s="17"/>
      <c r="AH7" s="17"/>
      <c r="AI7" s="17"/>
      <c r="AJ7" s="17"/>
      <c r="AK7" s="32"/>
      <c r="AL7" s="18"/>
      <c r="AM7" s="34"/>
      <c r="AN7" s="20"/>
      <c r="AO7" s="32"/>
      <c r="AP7" s="18"/>
      <c r="AQ7" s="64" t="s">
        <v>238</v>
      </c>
      <c r="AR7" s="20">
        <v>3500</v>
      </c>
      <c r="AS7" s="32"/>
      <c r="AT7" s="18"/>
      <c r="AU7" s="64" t="s">
        <v>238</v>
      </c>
      <c r="AV7" s="21">
        <v>3200</v>
      </c>
      <c r="AW7" s="10"/>
      <c r="AX7" s="5"/>
      <c r="AY7" s="35"/>
      <c r="AZ7" s="21"/>
      <c r="BA7" s="10"/>
      <c r="BB7" s="5"/>
      <c r="BC7" s="35"/>
      <c r="BD7" s="21"/>
      <c r="BE7" s="10"/>
      <c r="BF7" s="5"/>
      <c r="BG7" s="35"/>
      <c r="BH7" s="21"/>
      <c r="BI7" s="10"/>
      <c r="BJ7" s="5"/>
      <c r="BK7" s="22">
        <f t="shared" si="1"/>
        <v>6700</v>
      </c>
      <c r="BL7" s="39"/>
      <c r="BM7" s="39"/>
    </row>
    <row r="8" spans="1:65" s="2" customFormat="1" ht="46.5" x14ac:dyDescent="0.45">
      <c r="A8" s="5" t="s">
        <v>13</v>
      </c>
      <c r="B8" s="6">
        <v>6</v>
      </c>
      <c r="C8" s="5" t="s">
        <v>9</v>
      </c>
      <c r="D8" s="9" t="s">
        <v>30</v>
      </c>
      <c r="E8" s="30">
        <v>2</v>
      </c>
      <c r="F8" s="31" t="s">
        <v>31</v>
      </c>
      <c r="G8" s="31" t="s">
        <v>25</v>
      </c>
      <c r="H8" s="31" t="s">
        <v>32</v>
      </c>
      <c r="I8" s="9"/>
      <c r="J8" s="49">
        <v>293751</v>
      </c>
      <c r="K8" s="6">
        <v>1</v>
      </c>
      <c r="L8" s="6">
        <v>9</v>
      </c>
      <c r="M8" s="42">
        <v>40000</v>
      </c>
      <c r="N8" s="42">
        <v>211500</v>
      </c>
      <c r="O8" s="46" t="s">
        <v>154</v>
      </c>
      <c r="P8" s="7"/>
      <c r="Q8" s="7">
        <f t="shared" si="0"/>
        <v>4</v>
      </c>
      <c r="R8" s="7">
        <v>30000</v>
      </c>
      <c r="S8" s="71"/>
      <c r="T8" s="15"/>
      <c r="U8" s="71"/>
      <c r="V8" s="71"/>
      <c r="W8" s="71"/>
      <c r="X8" s="71"/>
      <c r="Y8" s="16"/>
      <c r="Z8" s="16"/>
      <c r="AA8" s="16"/>
      <c r="AB8" s="16"/>
      <c r="AC8" s="16"/>
      <c r="AD8" s="16"/>
      <c r="AE8" s="17"/>
      <c r="AF8" s="17"/>
      <c r="AG8" s="17"/>
      <c r="AH8" s="17"/>
      <c r="AI8" s="17"/>
      <c r="AJ8" s="17"/>
      <c r="AK8" s="32"/>
      <c r="AL8" s="18"/>
      <c r="AM8" s="34"/>
      <c r="AN8" s="20"/>
      <c r="AO8" s="64" t="s">
        <v>238</v>
      </c>
      <c r="AP8" s="18">
        <v>20000</v>
      </c>
      <c r="AQ8" s="64" t="s">
        <v>238</v>
      </c>
      <c r="AR8" s="20">
        <v>25000</v>
      </c>
      <c r="AS8" s="64" t="s">
        <v>238</v>
      </c>
      <c r="AT8" s="18">
        <v>25000</v>
      </c>
      <c r="AU8" s="64" t="s">
        <v>238</v>
      </c>
      <c r="AV8" s="21">
        <v>22000</v>
      </c>
      <c r="AW8" s="10"/>
      <c r="AX8" s="5"/>
      <c r="AY8" s="35"/>
      <c r="AZ8" s="21"/>
      <c r="BA8" s="10"/>
      <c r="BB8" s="5"/>
      <c r="BC8" s="35"/>
      <c r="BD8" s="21"/>
      <c r="BE8" s="10"/>
      <c r="BF8" s="5"/>
      <c r="BG8" s="35"/>
      <c r="BH8" s="21"/>
      <c r="BI8" s="10"/>
      <c r="BJ8" s="5"/>
      <c r="BK8" s="22">
        <f t="shared" si="1"/>
        <v>92000</v>
      </c>
      <c r="BL8" s="39"/>
      <c r="BM8" s="39"/>
    </row>
    <row r="9" spans="1:65" s="2" customFormat="1" ht="60.75" x14ac:dyDescent="0.45">
      <c r="A9" s="5" t="s">
        <v>13</v>
      </c>
      <c r="B9" s="6">
        <v>7</v>
      </c>
      <c r="C9" s="5" t="s">
        <v>10</v>
      </c>
      <c r="D9" s="9" t="s">
        <v>33</v>
      </c>
      <c r="E9" s="30">
        <v>9</v>
      </c>
      <c r="F9" s="31" t="s">
        <v>34</v>
      </c>
      <c r="G9" s="31" t="s">
        <v>35</v>
      </c>
      <c r="H9" s="31" t="s">
        <v>17</v>
      </c>
      <c r="I9" s="9"/>
      <c r="J9" s="49">
        <v>399890</v>
      </c>
      <c r="K9" s="6">
        <v>1</v>
      </c>
      <c r="L9" s="6">
        <v>7</v>
      </c>
      <c r="M9" s="42">
        <v>3000</v>
      </c>
      <c r="N9" s="42">
        <v>25400</v>
      </c>
      <c r="O9" s="46" t="s">
        <v>155</v>
      </c>
      <c r="P9" s="7"/>
      <c r="Q9" s="7">
        <f t="shared" si="0"/>
        <v>3</v>
      </c>
      <c r="R9" s="7">
        <v>3000</v>
      </c>
      <c r="S9" s="71"/>
      <c r="T9" s="15"/>
      <c r="U9" s="71"/>
      <c r="V9" s="71"/>
      <c r="W9" s="71"/>
      <c r="X9" s="71"/>
      <c r="Y9" s="16"/>
      <c r="Z9" s="16"/>
      <c r="AA9" s="16"/>
      <c r="AB9" s="16"/>
      <c r="AC9" s="16"/>
      <c r="AD9" s="16"/>
      <c r="AE9" s="17"/>
      <c r="AF9" s="17"/>
      <c r="AG9" s="17"/>
      <c r="AH9" s="17"/>
      <c r="AI9" s="17"/>
      <c r="AJ9" s="17"/>
      <c r="AK9" s="32"/>
      <c r="AL9" s="18"/>
      <c r="AM9" s="64" t="s">
        <v>238</v>
      </c>
      <c r="AN9" s="20">
        <v>3000</v>
      </c>
      <c r="AO9" s="32"/>
      <c r="AP9" s="18"/>
      <c r="AQ9" s="34"/>
      <c r="AR9" s="20"/>
      <c r="AS9" s="64" t="s">
        <v>238</v>
      </c>
      <c r="AT9" s="18">
        <v>3000</v>
      </c>
      <c r="AU9" s="35"/>
      <c r="AV9" s="21">
        <v>2000</v>
      </c>
      <c r="AW9" s="10"/>
      <c r="AX9" s="5"/>
      <c r="AY9" s="35"/>
      <c r="AZ9" s="21"/>
      <c r="BA9" s="10"/>
      <c r="BB9" s="5"/>
      <c r="BC9" s="35"/>
      <c r="BD9" s="21"/>
      <c r="BE9" s="10"/>
      <c r="BF9" s="5"/>
      <c r="BG9" s="35"/>
      <c r="BH9" s="21"/>
      <c r="BI9" s="10"/>
      <c r="BJ9" s="5"/>
      <c r="BK9" s="22">
        <f t="shared" si="1"/>
        <v>8000</v>
      </c>
      <c r="BL9" s="39"/>
      <c r="BM9" s="39"/>
    </row>
    <row r="10" spans="1:65" s="2" customFormat="1" ht="46.5" x14ac:dyDescent="0.45">
      <c r="A10" s="5" t="s">
        <v>13</v>
      </c>
      <c r="B10" s="6">
        <v>8</v>
      </c>
      <c r="C10" s="5" t="s">
        <v>10</v>
      </c>
      <c r="D10" s="9" t="s">
        <v>36</v>
      </c>
      <c r="E10" s="30">
        <v>5</v>
      </c>
      <c r="F10" s="31" t="s">
        <v>37</v>
      </c>
      <c r="G10" s="31" t="s">
        <v>38</v>
      </c>
      <c r="H10" s="31" t="s">
        <v>17</v>
      </c>
      <c r="I10" s="9">
        <v>13040705</v>
      </c>
      <c r="J10" s="49" t="s">
        <v>39</v>
      </c>
      <c r="K10" s="6">
        <v>1</v>
      </c>
      <c r="L10" s="6">
        <v>7</v>
      </c>
      <c r="M10" s="42">
        <v>5000</v>
      </c>
      <c r="N10" s="42">
        <v>26500</v>
      </c>
      <c r="O10" s="46" t="s">
        <v>156</v>
      </c>
      <c r="P10" s="7"/>
      <c r="Q10" s="7">
        <f t="shared" si="0"/>
        <v>2</v>
      </c>
      <c r="R10" s="7">
        <v>5000</v>
      </c>
      <c r="S10" s="71"/>
      <c r="T10" s="15"/>
      <c r="U10" s="71"/>
      <c r="V10" s="71"/>
      <c r="W10" s="71"/>
      <c r="X10" s="71"/>
      <c r="Y10" s="16"/>
      <c r="Z10" s="16"/>
      <c r="AA10" s="16"/>
      <c r="AB10" s="16"/>
      <c r="AC10" s="16"/>
      <c r="AD10" s="16"/>
      <c r="AE10" s="17"/>
      <c r="AF10" s="17"/>
      <c r="AG10" s="17"/>
      <c r="AH10" s="17"/>
      <c r="AI10" s="17"/>
      <c r="AJ10" s="17"/>
      <c r="AK10" s="32"/>
      <c r="AL10" s="18"/>
      <c r="AM10" s="34"/>
      <c r="AN10" s="20"/>
      <c r="AO10" s="32"/>
      <c r="AP10" s="18"/>
      <c r="AQ10" s="64" t="s">
        <v>238</v>
      </c>
      <c r="AR10" s="20">
        <v>6000</v>
      </c>
      <c r="AS10" s="64" t="s">
        <v>238</v>
      </c>
      <c r="AT10" s="18">
        <v>8000</v>
      </c>
      <c r="AU10" s="35"/>
      <c r="AV10" s="21"/>
      <c r="AW10" s="10"/>
      <c r="AX10" s="5"/>
      <c r="AY10" s="35"/>
      <c r="AZ10" s="21"/>
      <c r="BA10" s="10"/>
      <c r="BB10" s="5"/>
      <c r="BC10" s="35"/>
      <c r="BD10" s="21"/>
      <c r="BE10" s="10"/>
      <c r="BF10" s="5"/>
      <c r="BG10" s="35"/>
      <c r="BH10" s="21"/>
      <c r="BI10" s="10"/>
      <c r="BJ10" s="5"/>
      <c r="BK10" s="22">
        <f t="shared" si="1"/>
        <v>14000</v>
      </c>
      <c r="BL10" s="39"/>
      <c r="BM10" s="39"/>
    </row>
    <row r="11" spans="1:65" s="2" customFormat="1" ht="46.5" x14ac:dyDescent="0.45">
      <c r="A11" s="5" t="s">
        <v>13</v>
      </c>
      <c r="B11" s="6">
        <v>9</v>
      </c>
      <c r="C11" s="5" t="s">
        <v>10</v>
      </c>
      <c r="D11" s="9" t="s">
        <v>40</v>
      </c>
      <c r="E11" s="30">
        <v>2</v>
      </c>
      <c r="F11" s="31" t="s">
        <v>41</v>
      </c>
      <c r="G11" s="31" t="s">
        <v>38</v>
      </c>
      <c r="H11" s="31" t="s">
        <v>17</v>
      </c>
      <c r="I11" s="9"/>
      <c r="J11" s="49">
        <v>372957</v>
      </c>
      <c r="K11" s="6">
        <v>1</v>
      </c>
      <c r="L11" s="6">
        <v>22</v>
      </c>
      <c r="M11" s="42">
        <v>10000</v>
      </c>
      <c r="N11" s="42">
        <v>78800</v>
      </c>
      <c r="O11" s="46" t="s">
        <v>157</v>
      </c>
      <c r="P11" s="7"/>
      <c r="Q11" s="7">
        <f t="shared" si="0"/>
        <v>1</v>
      </c>
      <c r="R11" s="7">
        <v>10000</v>
      </c>
      <c r="S11" s="71"/>
      <c r="T11" s="15"/>
      <c r="U11" s="71"/>
      <c r="V11" s="71"/>
      <c r="W11" s="71"/>
      <c r="X11" s="71"/>
      <c r="Y11" s="16"/>
      <c r="Z11" s="16"/>
      <c r="AA11" s="16"/>
      <c r="AB11" s="16"/>
      <c r="AC11" s="16"/>
      <c r="AD11" s="16"/>
      <c r="AE11" s="17"/>
      <c r="AF11" s="17"/>
      <c r="AG11" s="17"/>
      <c r="AH11" s="17"/>
      <c r="AI11" s="17"/>
      <c r="AJ11" s="17"/>
      <c r="AK11" s="32"/>
      <c r="AL11" s="18"/>
      <c r="AM11" s="34"/>
      <c r="AN11" s="20"/>
      <c r="AO11" s="32"/>
      <c r="AP11" s="18"/>
      <c r="AQ11" s="34"/>
      <c r="AR11" s="20"/>
      <c r="AS11" s="32"/>
      <c r="AT11" s="18"/>
      <c r="AU11" s="64" t="s">
        <v>238</v>
      </c>
      <c r="AV11" s="21">
        <v>10000</v>
      </c>
      <c r="AW11" s="10"/>
      <c r="AX11" s="5"/>
      <c r="AY11" s="35"/>
      <c r="AZ11" s="21"/>
      <c r="BA11" s="10"/>
      <c r="BB11" s="5"/>
      <c r="BC11" s="35"/>
      <c r="BD11" s="21"/>
      <c r="BE11" s="10"/>
      <c r="BF11" s="5"/>
      <c r="BG11" s="35"/>
      <c r="BH11" s="21"/>
      <c r="BI11" s="10"/>
      <c r="BJ11" s="5"/>
      <c r="BK11" s="22">
        <f t="shared" si="1"/>
        <v>10000</v>
      </c>
      <c r="BL11" s="39"/>
      <c r="BM11" s="39"/>
    </row>
    <row r="12" spans="1:65" s="2" customFormat="1" ht="46.5" x14ac:dyDescent="0.45">
      <c r="A12" s="5" t="s">
        <v>13</v>
      </c>
      <c r="B12" s="6">
        <v>10</v>
      </c>
      <c r="C12" s="5" t="s">
        <v>10</v>
      </c>
      <c r="D12" s="9" t="s">
        <v>42</v>
      </c>
      <c r="E12" s="30">
        <v>3</v>
      </c>
      <c r="F12" s="31" t="s">
        <v>43</v>
      </c>
      <c r="G12" s="31" t="s">
        <v>43</v>
      </c>
      <c r="H12" s="31" t="s">
        <v>44</v>
      </c>
      <c r="I12" s="9">
        <v>1307050603</v>
      </c>
      <c r="J12" s="49">
        <v>323460</v>
      </c>
      <c r="K12" s="6">
        <v>1</v>
      </c>
      <c r="L12" s="6">
        <v>20</v>
      </c>
      <c r="M12" s="42">
        <v>14000</v>
      </c>
      <c r="N12" s="42">
        <v>77700</v>
      </c>
      <c r="O12" s="46" t="s">
        <v>158</v>
      </c>
      <c r="P12" s="7"/>
      <c r="Q12" s="7">
        <f t="shared" si="0"/>
        <v>1</v>
      </c>
      <c r="R12" s="7">
        <v>12000</v>
      </c>
      <c r="S12" s="71"/>
      <c r="T12" s="15"/>
      <c r="U12" s="71"/>
      <c r="V12" s="71"/>
      <c r="W12" s="71"/>
      <c r="X12" s="71"/>
      <c r="Y12" s="16"/>
      <c r="Z12" s="16"/>
      <c r="AA12" s="16"/>
      <c r="AB12" s="16"/>
      <c r="AC12" s="16"/>
      <c r="AD12" s="16"/>
      <c r="AE12" s="17"/>
      <c r="AF12" s="17"/>
      <c r="AG12" s="17"/>
      <c r="AH12" s="17"/>
      <c r="AI12" s="17"/>
      <c r="AJ12" s="17"/>
      <c r="AK12" s="32"/>
      <c r="AL12" s="18"/>
      <c r="AM12" s="34"/>
      <c r="AN12" s="20"/>
      <c r="AO12" s="32"/>
      <c r="AP12" s="18"/>
      <c r="AQ12" s="34"/>
      <c r="AR12" s="20"/>
      <c r="AS12" s="32"/>
      <c r="AT12" s="18"/>
      <c r="AU12" s="64" t="s">
        <v>238</v>
      </c>
      <c r="AV12" s="21">
        <v>6000</v>
      </c>
      <c r="AW12" s="10"/>
      <c r="AX12" s="5"/>
      <c r="AY12" s="35"/>
      <c r="AZ12" s="21"/>
      <c r="BA12" s="10"/>
      <c r="BB12" s="5"/>
      <c r="BC12" s="35"/>
      <c r="BD12" s="21"/>
      <c r="BE12" s="10"/>
      <c r="BF12" s="5"/>
      <c r="BG12" s="35"/>
      <c r="BH12" s="21"/>
      <c r="BI12" s="10"/>
      <c r="BJ12" s="5"/>
      <c r="BK12" s="22">
        <f t="shared" si="1"/>
        <v>6000</v>
      </c>
      <c r="BL12" s="39"/>
      <c r="BM12" s="39"/>
    </row>
    <row r="13" spans="1:65" s="2" customFormat="1" ht="46.5" x14ac:dyDescent="0.45">
      <c r="A13" s="5" t="s">
        <v>13</v>
      </c>
      <c r="B13" s="6">
        <v>11</v>
      </c>
      <c r="C13" s="5" t="s">
        <v>10</v>
      </c>
      <c r="D13" s="9" t="s">
        <v>45</v>
      </c>
      <c r="E13" s="30">
        <v>3</v>
      </c>
      <c r="F13" s="31" t="s">
        <v>46</v>
      </c>
      <c r="G13" s="31" t="s">
        <v>47</v>
      </c>
      <c r="H13" s="31" t="s">
        <v>44</v>
      </c>
      <c r="I13" s="9"/>
      <c r="J13" s="49">
        <v>131934</v>
      </c>
      <c r="K13" s="6">
        <v>1</v>
      </c>
      <c r="L13" s="6">
        <v>12</v>
      </c>
      <c r="M13" s="42">
        <v>11200</v>
      </c>
      <c r="N13" s="42">
        <v>64300</v>
      </c>
      <c r="O13" s="46" t="s">
        <v>159</v>
      </c>
      <c r="P13" s="7"/>
      <c r="Q13" s="7">
        <f t="shared" si="0"/>
        <v>1</v>
      </c>
      <c r="R13" s="7">
        <v>10000</v>
      </c>
      <c r="S13" s="71"/>
      <c r="T13" s="15"/>
      <c r="U13" s="71"/>
      <c r="V13" s="71"/>
      <c r="W13" s="71"/>
      <c r="X13" s="71"/>
      <c r="Y13" s="16"/>
      <c r="Z13" s="16"/>
      <c r="AA13" s="16"/>
      <c r="AB13" s="16"/>
      <c r="AC13" s="16"/>
      <c r="AD13" s="16"/>
      <c r="AE13" s="17"/>
      <c r="AF13" s="17"/>
      <c r="AG13" s="17"/>
      <c r="AH13" s="17"/>
      <c r="AI13" s="17"/>
      <c r="AJ13" s="17"/>
      <c r="AK13" s="32"/>
      <c r="AL13" s="18"/>
      <c r="AM13" s="34"/>
      <c r="AN13" s="20"/>
      <c r="AO13" s="32"/>
      <c r="AP13" s="18"/>
      <c r="AQ13" s="34"/>
      <c r="AR13" s="20"/>
      <c r="AS13" s="32"/>
      <c r="AT13" s="18"/>
      <c r="AU13" s="64" t="s">
        <v>238</v>
      </c>
      <c r="AV13" s="21">
        <v>12000</v>
      </c>
      <c r="AW13" s="64"/>
      <c r="AX13" s="5"/>
      <c r="AY13" s="35"/>
      <c r="AZ13" s="21"/>
      <c r="BA13" s="10"/>
      <c r="BB13" s="5"/>
      <c r="BC13" s="35"/>
      <c r="BD13" s="21"/>
      <c r="BE13" s="10"/>
      <c r="BF13" s="5"/>
      <c r="BG13" s="35"/>
      <c r="BH13" s="21"/>
      <c r="BI13" s="10"/>
      <c r="BJ13" s="5"/>
      <c r="BK13" s="22">
        <f t="shared" si="1"/>
        <v>12000</v>
      </c>
      <c r="BL13" s="39"/>
      <c r="BM13" s="39"/>
    </row>
    <row r="14" spans="1:65" s="2" customFormat="1" ht="46.5" x14ac:dyDescent="0.45">
      <c r="A14" s="5" t="s">
        <v>13</v>
      </c>
      <c r="B14" s="6">
        <v>12</v>
      </c>
      <c r="C14" s="5" t="s">
        <v>10</v>
      </c>
      <c r="D14" s="9" t="s">
        <v>48</v>
      </c>
      <c r="E14" s="30">
        <v>7</v>
      </c>
      <c r="F14" s="31" t="s">
        <v>49</v>
      </c>
      <c r="G14" s="31" t="s">
        <v>50</v>
      </c>
      <c r="H14" s="31" t="s">
        <v>51</v>
      </c>
      <c r="I14" s="9"/>
      <c r="J14" s="49">
        <v>202268</v>
      </c>
      <c r="K14" s="6">
        <v>1</v>
      </c>
      <c r="L14" s="6">
        <v>20</v>
      </c>
      <c r="M14" s="42">
        <v>10000</v>
      </c>
      <c r="N14" s="42">
        <v>65000</v>
      </c>
      <c r="O14" s="46" t="s">
        <v>160</v>
      </c>
      <c r="P14" s="7"/>
      <c r="Q14" s="7">
        <f t="shared" si="0"/>
        <v>1</v>
      </c>
      <c r="R14" s="7">
        <v>10000</v>
      </c>
      <c r="S14" s="71"/>
      <c r="T14" s="15"/>
      <c r="U14" s="71"/>
      <c r="V14" s="71"/>
      <c r="W14" s="71"/>
      <c r="X14" s="71"/>
      <c r="Y14" s="16"/>
      <c r="Z14" s="16"/>
      <c r="AA14" s="16"/>
      <c r="AB14" s="16"/>
      <c r="AC14" s="16"/>
      <c r="AD14" s="16"/>
      <c r="AE14" s="17"/>
      <c r="AF14" s="17"/>
      <c r="AG14" s="17"/>
      <c r="AH14" s="17"/>
      <c r="AI14" s="17"/>
      <c r="AJ14" s="17"/>
      <c r="AK14" s="32"/>
      <c r="AL14" s="18"/>
      <c r="AM14" s="34"/>
      <c r="AN14" s="20"/>
      <c r="AO14" s="32"/>
      <c r="AP14" s="18"/>
      <c r="AQ14" s="34"/>
      <c r="AR14" s="20"/>
      <c r="AS14" s="32"/>
      <c r="AT14" s="18"/>
      <c r="AU14" s="64" t="s">
        <v>238</v>
      </c>
      <c r="AV14" s="21">
        <v>10000</v>
      </c>
      <c r="AW14" s="64"/>
      <c r="AX14" s="5"/>
      <c r="AY14" s="35"/>
      <c r="AZ14" s="21"/>
      <c r="BA14" s="10"/>
      <c r="BB14" s="5"/>
      <c r="BC14" s="35"/>
      <c r="BD14" s="21"/>
      <c r="BE14" s="10"/>
      <c r="BF14" s="5"/>
      <c r="BG14" s="35"/>
      <c r="BH14" s="21"/>
      <c r="BI14" s="10"/>
      <c r="BJ14" s="5"/>
      <c r="BK14" s="22">
        <f t="shared" si="1"/>
        <v>10000</v>
      </c>
      <c r="BL14" s="39"/>
      <c r="BM14" s="39"/>
    </row>
    <row r="15" spans="1:65" s="2" customFormat="1" ht="46.5" x14ac:dyDescent="0.45">
      <c r="A15" s="5" t="s">
        <v>13</v>
      </c>
      <c r="B15" s="6">
        <v>13</v>
      </c>
      <c r="C15" s="5" t="s">
        <v>10</v>
      </c>
      <c r="D15" s="9" t="s">
        <v>52</v>
      </c>
      <c r="E15" s="30">
        <v>6</v>
      </c>
      <c r="F15" s="31" t="s">
        <v>53</v>
      </c>
      <c r="G15" s="31" t="s">
        <v>51</v>
      </c>
      <c r="H15" s="31" t="s">
        <v>51</v>
      </c>
      <c r="I15" s="9"/>
      <c r="J15" s="49">
        <v>128224</v>
      </c>
      <c r="K15" s="6">
        <v>1</v>
      </c>
      <c r="L15" s="6">
        <v>12</v>
      </c>
      <c r="M15" s="42">
        <v>5000</v>
      </c>
      <c r="N15" s="42">
        <v>40500</v>
      </c>
      <c r="O15" s="46" t="s">
        <v>160</v>
      </c>
      <c r="P15" s="7"/>
      <c r="Q15" s="7">
        <f t="shared" si="0"/>
        <v>3</v>
      </c>
      <c r="R15" s="7">
        <v>5000</v>
      </c>
      <c r="S15" s="71"/>
      <c r="T15" s="15"/>
      <c r="U15" s="71"/>
      <c r="V15" s="71"/>
      <c r="W15" s="71"/>
      <c r="X15" s="71"/>
      <c r="Y15" s="16"/>
      <c r="Z15" s="16"/>
      <c r="AA15" s="16"/>
      <c r="AB15" s="16"/>
      <c r="AC15" s="16"/>
      <c r="AD15" s="16"/>
      <c r="AE15" s="17"/>
      <c r="AF15" s="17"/>
      <c r="AG15" s="17"/>
      <c r="AH15" s="17"/>
      <c r="AI15" s="17"/>
      <c r="AJ15" s="17"/>
      <c r="AK15" s="32"/>
      <c r="AL15" s="18"/>
      <c r="AM15" s="34"/>
      <c r="AN15" s="20"/>
      <c r="AO15" s="32"/>
      <c r="AP15" s="18"/>
      <c r="AQ15" s="34" t="s">
        <v>197</v>
      </c>
      <c r="AR15" s="20">
        <v>5000</v>
      </c>
      <c r="AS15" s="34" t="s">
        <v>197</v>
      </c>
      <c r="AT15" s="20">
        <v>5200</v>
      </c>
      <c r="AU15" s="64" t="s">
        <v>238</v>
      </c>
      <c r="AV15" s="21">
        <v>5200</v>
      </c>
      <c r="AW15" s="10"/>
      <c r="AX15" s="5"/>
      <c r="AY15" s="35"/>
      <c r="AZ15" s="21"/>
      <c r="BA15" s="10"/>
      <c r="BB15" s="5"/>
      <c r="BC15" s="35"/>
      <c r="BD15" s="21"/>
      <c r="BE15" s="10"/>
      <c r="BF15" s="5"/>
      <c r="BG15" s="35"/>
      <c r="BH15" s="21"/>
      <c r="BI15" s="10"/>
      <c r="BJ15" s="5"/>
      <c r="BK15" s="22">
        <f t="shared" si="1"/>
        <v>15400</v>
      </c>
      <c r="BL15" s="39"/>
      <c r="BM15" s="39"/>
    </row>
    <row r="16" spans="1:65" s="2" customFormat="1" x14ac:dyDescent="0.45">
      <c r="A16" s="5" t="s">
        <v>13</v>
      </c>
      <c r="B16" s="6">
        <v>14</v>
      </c>
      <c r="C16" s="5" t="s">
        <v>10</v>
      </c>
      <c r="D16" s="9" t="s">
        <v>54</v>
      </c>
      <c r="E16" s="30">
        <v>10</v>
      </c>
      <c r="F16" s="31" t="s">
        <v>55</v>
      </c>
      <c r="G16" s="31" t="s">
        <v>56</v>
      </c>
      <c r="H16" s="31" t="s">
        <v>25</v>
      </c>
      <c r="I16" s="9"/>
      <c r="J16" s="49">
        <v>208620</v>
      </c>
      <c r="K16" s="6">
        <v>1</v>
      </c>
      <c r="L16" s="6">
        <v>7</v>
      </c>
      <c r="M16" s="42">
        <v>50000</v>
      </c>
      <c r="N16" s="42">
        <v>282000</v>
      </c>
      <c r="O16" s="46" t="s">
        <v>161</v>
      </c>
      <c r="P16" s="7"/>
      <c r="Q16" s="7">
        <f t="shared" ref="Q16:Q33" si="2">COUNT(AL16,AN16,AP16,AR16,AT16,AV16,AX16,AZ16,BB16,BD16,BF16,BH16,BJ16)</f>
        <v>1</v>
      </c>
      <c r="R16" s="7">
        <v>45000</v>
      </c>
      <c r="S16" s="71"/>
      <c r="T16" s="15"/>
      <c r="U16" s="71"/>
      <c r="V16" s="71"/>
      <c r="W16" s="71"/>
      <c r="X16" s="71"/>
      <c r="Y16" s="16"/>
      <c r="Z16" s="16"/>
      <c r="AA16" s="16"/>
      <c r="AB16" s="16"/>
      <c r="AC16" s="16"/>
      <c r="AD16" s="16"/>
      <c r="AE16" s="17"/>
      <c r="AF16" s="17"/>
      <c r="AG16" s="17"/>
      <c r="AH16" s="17"/>
      <c r="AI16" s="17"/>
      <c r="AJ16" s="17"/>
      <c r="AK16" s="32"/>
      <c r="AL16" s="18"/>
      <c r="AM16" s="34"/>
      <c r="AN16" s="20"/>
      <c r="AO16" s="32"/>
      <c r="AP16" s="18"/>
      <c r="AQ16" s="34"/>
      <c r="AR16" s="20"/>
      <c r="AS16" s="32"/>
      <c r="AT16" s="18"/>
      <c r="AU16" s="10" t="s">
        <v>196</v>
      </c>
      <c r="AV16" s="21">
        <v>35000</v>
      </c>
      <c r="AW16" s="64"/>
      <c r="AX16" s="5"/>
      <c r="AY16" s="35"/>
      <c r="AZ16" s="21"/>
      <c r="BA16" s="10"/>
      <c r="BB16" s="5"/>
      <c r="BC16" s="35"/>
      <c r="BD16" s="21"/>
      <c r="BE16" s="10"/>
      <c r="BF16" s="5"/>
      <c r="BG16" s="35"/>
      <c r="BH16" s="21"/>
      <c r="BI16" s="10"/>
      <c r="BJ16" s="5"/>
      <c r="BK16" s="22">
        <f t="shared" ref="BK16:BK33" si="3">AL16+AN16+AP16+AR16+AT16+AV16+AX16+AZ16+BB16+BD16+BF16+BH16+BJ16</f>
        <v>35000</v>
      </c>
      <c r="BL16" s="39"/>
      <c r="BM16" s="39"/>
    </row>
    <row r="17" spans="1:65" s="2" customFormat="1" x14ac:dyDescent="0.45">
      <c r="A17" s="5" t="s">
        <v>13</v>
      </c>
      <c r="B17" s="6">
        <v>15</v>
      </c>
      <c r="C17" s="5" t="s">
        <v>10</v>
      </c>
      <c r="D17" s="9" t="s">
        <v>57</v>
      </c>
      <c r="E17" s="30">
        <v>6</v>
      </c>
      <c r="F17" s="31" t="s">
        <v>58</v>
      </c>
      <c r="G17" s="31" t="s">
        <v>59</v>
      </c>
      <c r="H17" s="31" t="s">
        <v>25</v>
      </c>
      <c r="I17" s="9"/>
      <c r="J17" s="49">
        <v>349878</v>
      </c>
      <c r="K17" s="6">
        <v>1</v>
      </c>
      <c r="L17" s="6">
        <v>15</v>
      </c>
      <c r="M17" s="42">
        <v>30000</v>
      </c>
      <c r="N17" s="42">
        <v>165000</v>
      </c>
      <c r="O17" s="46" t="s">
        <v>162</v>
      </c>
      <c r="P17" s="7"/>
      <c r="Q17" s="7">
        <f t="shared" si="2"/>
        <v>1</v>
      </c>
      <c r="R17" s="7">
        <v>3000</v>
      </c>
      <c r="S17" s="71"/>
      <c r="T17" s="15"/>
      <c r="U17" s="71"/>
      <c r="V17" s="71"/>
      <c r="W17" s="71"/>
      <c r="X17" s="71"/>
      <c r="Y17" s="16"/>
      <c r="Z17" s="16"/>
      <c r="AA17" s="16"/>
      <c r="AB17" s="16"/>
      <c r="AC17" s="16"/>
      <c r="AD17" s="16"/>
      <c r="AE17" s="17"/>
      <c r="AF17" s="17"/>
      <c r="AG17" s="17"/>
      <c r="AH17" s="17"/>
      <c r="AI17" s="17"/>
      <c r="AJ17" s="17"/>
      <c r="AK17" s="32"/>
      <c r="AL17" s="18"/>
      <c r="AM17" s="34"/>
      <c r="AN17" s="20"/>
      <c r="AO17" s="32"/>
      <c r="AP17" s="18"/>
      <c r="AQ17" s="34"/>
      <c r="AR17" s="20"/>
      <c r="AS17" s="32"/>
      <c r="AT17" s="18"/>
      <c r="AU17" s="10" t="s">
        <v>196</v>
      </c>
      <c r="AV17" s="21">
        <v>30000</v>
      </c>
      <c r="AW17" s="64"/>
      <c r="AX17" s="5"/>
      <c r="AY17" s="35"/>
      <c r="AZ17" s="21"/>
      <c r="BA17" s="10"/>
      <c r="BB17" s="5"/>
      <c r="BC17" s="35"/>
      <c r="BD17" s="21"/>
      <c r="BE17" s="10"/>
      <c r="BF17" s="5"/>
      <c r="BG17" s="35"/>
      <c r="BH17" s="21"/>
      <c r="BI17" s="10"/>
      <c r="BJ17" s="5"/>
      <c r="BK17" s="22">
        <f t="shared" si="3"/>
        <v>30000</v>
      </c>
      <c r="BL17" s="39"/>
      <c r="BM17" s="39"/>
    </row>
    <row r="18" spans="1:65" s="2" customFormat="1" x14ac:dyDescent="0.45">
      <c r="A18" s="5" t="s">
        <v>13</v>
      </c>
      <c r="B18" s="6">
        <v>16</v>
      </c>
      <c r="C18" s="5" t="s">
        <v>10</v>
      </c>
      <c r="D18" s="9" t="s">
        <v>60</v>
      </c>
      <c r="E18" s="30">
        <v>7</v>
      </c>
      <c r="F18" s="31" t="s">
        <v>23</v>
      </c>
      <c r="G18" s="31" t="s">
        <v>61</v>
      </c>
      <c r="H18" s="31" t="s">
        <v>24</v>
      </c>
      <c r="I18" s="9"/>
      <c r="J18" s="49">
        <v>334254</v>
      </c>
      <c r="K18" s="6">
        <v>1</v>
      </c>
      <c r="L18" s="6">
        <v>10</v>
      </c>
      <c r="M18" s="42">
        <v>2500</v>
      </c>
      <c r="N18" s="42">
        <v>16600</v>
      </c>
      <c r="O18" s="46" t="s">
        <v>163</v>
      </c>
      <c r="P18" s="7"/>
      <c r="Q18" s="7">
        <f t="shared" si="2"/>
        <v>1</v>
      </c>
      <c r="R18" s="7">
        <v>2500</v>
      </c>
      <c r="S18" s="71"/>
      <c r="T18" s="15"/>
      <c r="U18" s="71"/>
      <c r="V18" s="71"/>
      <c r="W18" s="71"/>
      <c r="X18" s="71"/>
      <c r="Y18" s="16"/>
      <c r="Z18" s="16"/>
      <c r="AA18" s="16"/>
      <c r="AB18" s="16"/>
      <c r="AC18" s="16"/>
      <c r="AD18" s="16"/>
      <c r="AE18" s="17"/>
      <c r="AF18" s="17"/>
      <c r="AG18" s="17"/>
      <c r="AH18" s="17"/>
      <c r="AI18" s="17"/>
      <c r="AJ18" s="17"/>
      <c r="AK18" s="32"/>
      <c r="AL18" s="18"/>
      <c r="AM18" s="34"/>
      <c r="AN18" s="20"/>
      <c r="AO18" s="32"/>
      <c r="AP18" s="18"/>
      <c r="AQ18" s="34"/>
      <c r="AR18" s="20"/>
      <c r="AS18" s="32"/>
      <c r="AT18" s="18"/>
      <c r="AU18" s="10" t="s">
        <v>196</v>
      </c>
      <c r="AV18" s="21">
        <v>2500</v>
      </c>
      <c r="AW18" s="10"/>
      <c r="AX18" s="5"/>
      <c r="AY18" s="35"/>
      <c r="AZ18" s="21"/>
      <c r="BA18" s="10"/>
      <c r="BB18" s="5"/>
      <c r="BC18" s="35"/>
      <c r="BD18" s="21"/>
      <c r="BE18" s="10"/>
      <c r="BF18" s="5"/>
      <c r="BG18" s="35"/>
      <c r="BH18" s="21"/>
      <c r="BI18" s="10"/>
      <c r="BJ18" s="5"/>
      <c r="BK18" s="22">
        <f t="shared" si="3"/>
        <v>2500</v>
      </c>
      <c r="BL18" s="39"/>
      <c r="BM18" s="39"/>
    </row>
    <row r="19" spans="1:65" s="2" customFormat="1" ht="32.25" x14ac:dyDescent="0.45">
      <c r="A19" s="5" t="s">
        <v>13</v>
      </c>
      <c r="B19" s="6">
        <v>17</v>
      </c>
      <c r="C19" s="5" t="s">
        <v>10</v>
      </c>
      <c r="D19" s="9" t="s">
        <v>62</v>
      </c>
      <c r="E19" s="30">
        <v>10</v>
      </c>
      <c r="F19" s="31" t="s">
        <v>63</v>
      </c>
      <c r="G19" s="31" t="s">
        <v>64</v>
      </c>
      <c r="H19" s="31" t="s">
        <v>25</v>
      </c>
      <c r="I19" s="9"/>
      <c r="J19" s="49">
        <v>510000</v>
      </c>
      <c r="K19" s="6">
        <v>1</v>
      </c>
      <c r="L19" s="6">
        <v>15</v>
      </c>
      <c r="M19" s="42">
        <v>100000</v>
      </c>
      <c r="N19" s="42">
        <v>529000</v>
      </c>
      <c r="O19" s="46" t="s">
        <v>164</v>
      </c>
      <c r="P19" s="7"/>
      <c r="Q19" s="7">
        <f t="shared" si="2"/>
        <v>2</v>
      </c>
      <c r="R19" s="7">
        <v>80000</v>
      </c>
      <c r="S19" s="71"/>
      <c r="T19" s="15"/>
      <c r="U19" s="71"/>
      <c r="V19" s="71"/>
      <c r="W19" s="71"/>
      <c r="X19" s="71"/>
      <c r="Y19" s="16"/>
      <c r="Z19" s="16"/>
      <c r="AA19" s="16"/>
      <c r="AB19" s="16"/>
      <c r="AC19" s="16"/>
      <c r="AD19" s="16"/>
      <c r="AE19" s="17"/>
      <c r="AF19" s="17"/>
      <c r="AG19" s="17"/>
      <c r="AH19" s="17"/>
      <c r="AI19" s="17"/>
      <c r="AJ19" s="17"/>
      <c r="AK19" s="32"/>
      <c r="AL19" s="18"/>
      <c r="AM19" s="34"/>
      <c r="AN19" s="20"/>
      <c r="AO19" s="32"/>
      <c r="AP19" s="18"/>
      <c r="AQ19" s="34" t="s">
        <v>196</v>
      </c>
      <c r="AR19" s="20">
        <v>50000</v>
      </c>
      <c r="AS19" s="34" t="s">
        <v>196</v>
      </c>
      <c r="AT19" s="18">
        <v>60000</v>
      </c>
      <c r="AU19" s="35"/>
      <c r="AV19" s="21"/>
      <c r="AW19" s="10"/>
      <c r="AX19" s="5"/>
      <c r="AY19" s="35"/>
      <c r="AZ19" s="21"/>
      <c r="BA19" s="10"/>
      <c r="BB19" s="5"/>
      <c r="BC19" s="35"/>
      <c r="BD19" s="21"/>
      <c r="BE19" s="10"/>
      <c r="BF19" s="5"/>
      <c r="BG19" s="35"/>
      <c r="BH19" s="21"/>
      <c r="BI19" s="10"/>
      <c r="BJ19" s="5"/>
      <c r="BK19" s="22">
        <f t="shared" si="3"/>
        <v>110000</v>
      </c>
      <c r="BL19" s="39"/>
      <c r="BM19" s="39"/>
    </row>
    <row r="20" spans="1:65" s="2" customFormat="1" ht="46.5" x14ac:dyDescent="0.45">
      <c r="A20" s="5" t="s">
        <v>13</v>
      </c>
      <c r="B20" s="6">
        <v>18</v>
      </c>
      <c r="C20" s="5" t="s">
        <v>10</v>
      </c>
      <c r="D20" s="9" t="s">
        <v>65</v>
      </c>
      <c r="E20" s="30">
        <v>2</v>
      </c>
      <c r="F20" s="31" t="s">
        <v>66</v>
      </c>
      <c r="G20" s="31" t="s">
        <v>67</v>
      </c>
      <c r="H20" s="31" t="s">
        <v>68</v>
      </c>
      <c r="I20" s="9"/>
      <c r="J20" s="49">
        <v>340247</v>
      </c>
      <c r="K20" s="6">
        <v>1</v>
      </c>
      <c r="L20" s="6">
        <v>20</v>
      </c>
      <c r="M20" s="42">
        <v>40000</v>
      </c>
      <c r="N20" s="42">
        <v>202400</v>
      </c>
      <c r="O20" s="46" t="s">
        <v>165</v>
      </c>
      <c r="P20" s="7"/>
      <c r="Q20" s="7">
        <f t="shared" si="2"/>
        <v>1</v>
      </c>
      <c r="R20" s="7">
        <f t="shared" ref="R20:R33" si="4">P20*Q20</f>
        <v>0</v>
      </c>
      <c r="S20" s="71"/>
      <c r="T20" s="15"/>
      <c r="U20" s="71"/>
      <c r="V20" s="71"/>
      <c r="W20" s="71"/>
      <c r="X20" s="71"/>
      <c r="Y20" s="16"/>
      <c r="Z20" s="16"/>
      <c r="AA20" s="16"/>
      <c r="AB20" s="16"/>
      <c r="AC20" s="16"/>
      <c r="AD20" s="16"/>
      <c r="AE20" s="17"/>
      <c r="AF20" s="17"/>
      <c r="AG20" s="17"/>
      <c r="AH20" s="17"/>
      <c r="AI20" s="17"/>
      <c r="AJ20" s="17"/>
      <c r="AK20" s="32"/>
      <c r="AL20" s="18"/>
      <c r="AM20" s="34"/>
      <c r="AN20" s="20"/>
      <c r="AO20" s="32"/>
      <c r="AP20" s="18"/>
      <c r="AQ20" s="34"/>
      <c r="AR20" s="20"/>
      <c r="AS20" s="32"/>
      <c r="AT20" s="18"/>
      <c r="AU20" s="64" t="s">
        <v>238</v>
      </c>
      <c r="AV20" s="21">
        <v>40000</v>
      </c>
      <c r="AW20" s="10"/>
      <c r="AX20" s="5"/>
      <c r="AY20" s="35"/>
      <c r="AZ20" s="21"/>
      <c r="BA20" s="10"/>
      <c r="BB20" s="5"/>
      <c r="BC20" s="35"/>
      <c r="BD20" s="21"/>
      <c r="BE20" s="10"/>
      <c r="BF20" s="5"/>
      <c r="BG20" s="35"/>
      <c r="BH20" s="21"/>
      <c r="BI20" s="10"/>
      <c r="BJ20" s="5"/>
      <c r="BK20" s="22">
        <f t="shared" si="3"/>
        <v>40000</v>
      </c>
      <c r="BL20" s="39"/>
      <c r="BM20" s="39"/>
    </row>
    <row r="21" spans="1:65" s="2" customFormat="1" ht="46.5" x14ac:dyDescent="0.45">
      <c r="A21" s="5" t="s">
        <v>13</v>
      </c>
      <c r="B21" s="6">
        <v>19</v>
      </c>
      <c r="C21" s="5" t="s">
        <v>10</v>
      </c>
      <c r="D21" s="9" t="s">
        <v>69</v>
      </c>
      <c r="E21" s="30">
        <v>3</v>
      </c>
      <c r="F21" s="31" t="s">
        <v>70</v>
      </c>
      <c r="G21" s="31" t="s">
        <v>71</v>
      </c>
      <c r="H21" s="31" t="s">
        <v>68</v>
      </c>
      <c r="I21" s="9"/>
      <c r="J21" s="49">
        <v>301710</v>
      </c>
      <c r="K21" s="6">
        <v>1</v>
      </c>
      <c r="L21" s="6">
        <v>10</v>
      </c>
      <c r="M21" s="42">
        <v>5000</v>
      </c>
      <c r="N21" s="42">
        <v>32700</v>
      </c>
      <c r="O21" s="46" t="s">
        <v>166</v>
      </c>
      <c r="P21" s="7"/>
      <c r="Q21" s="7">
        <f t="shared" si="2"/>
        <v>1</v>
      </c>
      <c r="R21" s="7">
        <f t="shared" si="4"/>
        <v>0</v>
      </c>
      <c r="S21" s="71"/>
      <c r="T21" s="15"/>
      <c r="U21" s="71"/>
      <c r="V21" s="71"/>
      <c r="W21" s="71"/>
      <c r="X21" s="71"/>
      <c r="Y21" s="16"/>
      <c r="Z21" s="16"/>
      <c r="AA21" s="16"/>
      <c r="AB21" s="16"/>
      <c r="AC21" s="16"/>
      <c r="AD21" s="16"/>
      <c r="AE21" s="17"/>
      <c r="AF21" s="17"/>
      <c r="AG21" s="17"/>
      <c r="AH21" s="17"/>
      <c r="AI21" s="17"/>
      <c r="AJ21" s="17"/>
      <c r="AK21" s="32"/>
      <c r="AL21" s="18"/>
      <c r="AM21" s="34"/>
      <c r="AN21" s="20"/>
      <c r="AO21" s="32"/>
      <c r="AP21" s="18"/>
      <c r="AQ21" s="34"/>
      <c r="AR21" s="20"/>
      <c r="AS21" s="32"/>
      <c r="AT21" s="18"/>
      <c r="AU21" s="64" t="s">
        <v>238</v>
      </c>
      <c r="AV21" s="21">
        <v>5000</v>
      </c>
      <c r="AW21" s="10"/>
      <c r="AX21" s="5"/>
      <c r="AY21" s="35"/>
      <c r="AZ21" s="21"/>
      <c r="BA21" s="10"/>
      <c r="BB21" s="5"/>
      <c r="BC21" s="35"/>
      <c r="BD21" s="21"/>
      <c r="BE21" s="10"/>
      <c r="BF21" s="5"/>
      <c r="BG21" s="35"/>
      <c r="BH21" s="21"/>
      <c r="BI21" s="10"/>
      <c r="BJ21" s="5"/>
      <c r="BK21" s="22">
        <f t="shared" si="3"/>
        <v>5000</v>
      </c>
      <c r="BL21" s="39"/>
      <c r="BM21" s="39"/>
    </row>
    <row r="22" spans="1:65" s="2" customFormat="1" ht="32.25" x14ac:dyDescent="0.45">
      <c r="A22" s="5" t="s">
        <v>13</v>
      </c>
      <c r="B22" s="6">
        <v>20</v>
      </c>
      <c r="C22" s="5" t="s">
        <v>10</v>
      </c>
      <c r="D22" s="9" t="s">
        <v>72</v>
      </c>
      <c r="E22" s="30">
        <v>8</v>
      </c>
      <c r="F22" s="31" t="s">
        <v>73</v>
      </c>
      <c r="G22" s="31" t="s">
        <v>74</v>
      </c>
      <c r="H22" s="31" t="s">
        <v>68</v>
      </c>
      <c r="I22" s="9"/>
      <c r="J22" s="49">
        <v>395276</v>
      </c>
      <c r="K22" s="6">
        <v>1</v>
      </c>
      <c r="L22" s="6">
        <v>10</v>
      </c>
      <c r="M22" s="42">
        <v>10000</v>
      </c>
      <c r="N22" s="42">
        <v>61000</v>
      </c>
      <c r="O22" s="46" t="s">
        <v>166</v>
      </c>
      <c r="P22" s="7"/>
      <c r="Q22" s="7">
        <f t="shared" si="2"/>
        <v>1</v>
      </c>
      <c r="R22" s="7">
        <f t="shared" si="4"/>
        <v>0</v>
      </c>
      <c r="S22" s="71"/>
      <c r="T22" s="15"/>
      <c r="U22" s="71"/>
      <c r="V22" s="71"/>
      <c r="W22" s="71"/>
      <c r="X22" s="71"/>
      <c r="Y22" s="16"/>
      <c r="Z22" s="16"/>
      <c r="AA22" s="16"/>
      <c r="AB22" s="16"/>
      <c r="AC22" s="16"/>
      <c r="AD22" s="16"/>
      <c r="AE22" s="17"/>
      <c r="AF22" s="17"/>
      <c r="AG22" s="17"/>
      <c r="AH22" s="17"/>
      <c r="AI22" s="17"/>
      <c r="AJ22" s="17"/>
      <c r="AK22" s="32"/>
      <c r="AL22" s="18"/>
      <c r="AM22" s="34"/>
      <c r="AN22" s="20"/>
      <c r="AO22" s="32"/>
      <c r="AP22" s="18"/>
      <c r="AQ22" s="34" t="s">
        <v>196</v>
      </c>
      <c r="AR22" s="20"/>
      <c r="AS22" s="34" t="s">
        <v>196</v>
      </c>
      <c r="AT22" s="18">
        <v>50000</v>
      </c>
      <c r="AU22" s="35"/>
      <c r="AV22" s="21"/>
      <c r="AW22" s="10"/>
      <c r="AX22" s="5"/>
      <c r="AY22" s="35"/>
      <c r="AZ22" s="21"/>
      <c r="BA22" s="10"/>
      <c r="BB22" s="5"/>
      <c r="BC22" s="35"/>
      <c r="BD22" s="21"/>
      <c r="BE22" s="10"/>
      <c r="BF22" s="5"/>
      <c r="BG22" s="35"/>
      <c r="BH22" s="21"/>
      <c r="BI22" s="10"/>
      <c r="BJ22" s="5"/>
      <c r="BK22" s="22">
        <f t="shared" si="3"/>
        <v>50000</v>
      </c>
      <c r="BL22" s="39"/>
      <c r="BM22" s="39"/>
    </row>
    <row r="23" spans="1:65" s="2" customFormat="1" ht="46.5" x14ac:dyDescent="0.45">
      <c r="A23" s="5" t="s">
        <v>13</v>
      </c>
      <c r="B23" s="6">
        <v>21</v>
      </c>
      <c r="C23" s="5" t="s">
        <v>10</v>
      </c>
      <c r="D23" s="9" t="s">
        <v>75</v>
      </c>
      <c r="E23" s="30">
        <v>14</v>
      </c>
      <c r="F23" s="31" t="s">
        <v>73</v>
      </c>
      <c r="G23" s="31" t="s">
        <v>74</v>
      </c>
      <c r="H23" s="31" t="s">
        <v>68</v>
      </c>
      <c r="I23" s="9"/>
      <c r="J23" s="49">
        <v>293764</v>
      </c>
      <c r="K23" s="6">
        <v>1</v>
      </c>
      <c r="L23" s="6">
        <v>5</v>
      </c>
      <c r="M23" s="42">
        <v>5500</v>
      </c>
      <c r="N23" s="42">
        <v>45100</v>
      </c>
      <c r="O23" s="46" t="s">
        <v>166</v>
      </c>
      <c r="P23" s="7"/>
      <c r="Q23" s="7">
        <f t="shared" si="2"/>
        <v>1</v>
      </c>
      <c r="R23" s="7">
        <f t="shared" si="4"/>
        <v>0</v>
      </c>
      <c r="S23" s="71"/>
      <c r="T23" s="15"/>
      <c r="U23" s="71"/>
      <c r="V23" s="71"/>
      <c r="W23" s="71"/>
      <c r="X23" s="71"/>
      <c r="Y23" s="16"/>
      <c r="Z23" s="16"/>
      <c r="AA23" s="16"/>
      <c r="AB23" s="16"/>
      <c r="AC23" s="16"/>
      <c r="AD23" s="16"/>
      <c r="AE23" s="17"/>
      <c r="AF23" s="17"/>
      <c r="AG23" s="17"/>
      <c r="AH23" s="17"/>
      <c r="AI23" s="17"/>
      <c r="AJ23" s="17"/>
      <c r="AK23" s="32"/>
      <c r="AL23" s="18"/>
      <c r="AM23" s="34"/>
      <c r="AN23" s="20"/>
      <c r="AO23" s="32"/>
      <c r="AP23" s="18"/>
      <c r="AQ23" s="34"/>
      <c r="AR23" s="20"/>
      <c r="AS23" s="32"/>
      <c r="AT23" s="18"/>
      <c r="AU23" s="64" t="s">
        <v>238</v>
      </c>
      <c r="AV23" s="21">
        <v>25000</v>
      </c>
      <c r="AW23" s="10"/>
      <c r="AX23" s="5"/>
      <c r="AY23" s="35"/>
      <c r="AZ23" s="21"/>
      <c r="BA23" s="10"/>
      <c r="BB23" s="5"/>
      <c r="BC23" s="35"/>
      <c r="BD23" s="21"/>
      <c r="BE23" s="10"/>
      <c r="BF23" s="5"/>
      <c r="BG23" s="35"/>
      <c r="BH23" s="21"/>
      <c r="BI23" s="10"/>
      <c r="BJ23" s="5"/>
      <c r="BK23" s="22">
        <f t="shared" si="3"/>
        <v>25000</v>
      </c>
      <c r="BL23" s="39"/>
      <c r="BM23" s="39"/>
    </row>
    <row r="24" spans="1:65" s="2" customFormat="1" ht="46.5" x14ac:dyDescent="0.45">
      <c r="A24" s="5" t="s">
        <v>13</v>
      </c>
      <c r="B24" s="6">
        <v>22</v>
      </c>
      <c r="C24" s="5" t="s">
        <v>10</v>
      </c>
      <c r="D24" s="9" t="s">
        <v>76</v>
      </c>
      <c r="E24" s="30">
        <v>9</v>
      </c>
      <c r="F24" s="31" t="s">
        <v>55</v>
      </c>
      <c r="G24" s="31" t="s">
        <v>56</v>
      </c>
      <c r="H24" s="31" t="s">
        <v>25</v>
      </c>
      <c r="I24" s="9"/>
      <c r="J24" s="49">
        <v>570331</v>
      </c>
      <c r="K24" s="6">
        <v>1</v>
      </c>
      <c r="L24" s="6">
        <v>20</v>
      </c>
      <c r="M24" s="42">
        <v>0</v>
      </c>
      <c r="N24" s="42">
        <v>67000</v>
      </c>
      <c r="O24" s="46" t="s">
        <v>167</v>
      </c>
      <c r="P24" s="7"/>
      <c r="Q24" s="7">
        <f t="shared" si="2"/>
        <v>1</v>
      </c>
      <c r="R24" s="7">
        <f t="shared" si="4"/>
        <v>0</v>
      </c>
      <c r="S24" s="71"/>
      <c r="T24" s="15"/>
      <c r="U24" s="71"/>
      <c r="V24" s="71"/>
      <c r="W24" s="71"/>
      <c r="X24" s="71"/>
      <c r="Y24" s="16"/>
      <c r="Z24" s="16"/>
      <c r="AA24" s="16"/>
      <c r="AB24" s="16"/>
      <c r="AC24" s="16"/>
      <c r="AD24" s="16"/>
      <c r="AE24" s="17"/>
      <c r="AF24" s="17"/>
      <c r="AG24" s="17"/>
      <c r="AH24" s="17"/>
      <c r="AI24" s="17"/>
      <c r="AJ24" s="17"/>
      <c r="AK24" s="32"/>
      <c r="AL24" s="18"/>
      <c r="AM24" s="34"/>
      <c r="AN24" s="20"/>
      <c r="AO24" s="32"/>
      <c r="AP24" s="18"/>
      <c r="AQ24" s="34"/>
      <c r="AR24" s="20"/>
      <c r="AS24" s="32"/>
      <c r="AT24" s="18"/>
      <c r="AU24" s="64" t="s">
        <v>238</v>
      </c>
      <c r="AV24" s="21">
        <v>8000</v>
      </c>
      <c r="AW24" s="10"/>
      <c r="AX24" s="5"/>
      <c r="AY24" s="35"/>
      <c r="AZ24" s="21"/>
      <c r="BA24" s="10"/>
      <c r="BB24" s="5"/>
      <c r="BC24" s="35"/>
      <c r="BD24" s="21"/>
      <c r="BE24" s="10"/>
      <c r="BF24" s="5"/>
      <c r="BG24" s="35"/>
      <c r="BH24" s="21"/>
      <c r="BI24" s="10"/>
      <c r="BJ24" s="5"/>
      <c r="BK24" s="22">
        <f t="shared" si="3"/>
        <v>8000</v>
      </c>
      <c r="BL24" s="39"/>
      <c r="BM24" s="39"/>
    </row>
    <row r="25" spans="1:65" s="2" customFormat="1" ht="46.5" x14ac:dyDescent="0.45">
      <c r="A25" s="5" t="s">
        <v>13</v>
      </c>
      <c r="B25" s="6">
        <v>23</v>
      </c>
      <c r="C25" s="5" t="s">
        <v>10</v>
      </c>
      <c r="D25" s="9" t="s">
        <v>77</v>
      </c>
      <c r="E25" s="30">
        <v>3</v>
      </c>
      <c r="F25" s="31" t="s">
        <v>73</v>
      </c>
      <c r="G25" s="31" t="s">
        <v>74</v>
      </c>
      <c r="H25" s="31" t="s">
        <v>68</v>
      </c>
      <c r="I25" s="9"/>
      <c r="J25" s="49">
        <v>432601</v>
      </c>
      <c r="K25" s="6">
        <v>1</v>
      </c>
      <c r="L25" s="6">
        <v>10</v>
      </c>
      <c r="M25" s="42">
        <v>7500</v>
      </c>
      <c r="N25" s="42">
        <v>45000</v>
      </c>
      <c r="O25" s="46" t="s">
        <v>168</v>
      </c>
      <c r="P25" s="7"/>
      <c r="Q25" s="7">
        <f t="shared" si="2"/>
        <v>2</v>
      </c>
      <c r="R25" s="7">
        <f t="shared" si="4"/>
        <v>0</v>
      </c>
      <c r="S25" s="71"/>
      <c r="T25" s="15"/>
      <c r="U25" s="71"/>
      <c r="V25" s="71"/>
      <c r="W25" s="71"/>
      <c r="X25" s="71"/>
      <c r="Y25" s="16"/>
      <c r="Z25" s="16"/>
      <c r="AA25" s="16"/>
      <c r="AB25" s="16"/>
      <c r="AC25" s="16"/>
      <c r="AD25" s="16"/>
      <c r="AE25" s="17"/>
      <c r="AF25" s="17"/>
      <c r="AG25" s="17"/>
      <c r="AH25" s="17"/>
      <c r="AI25" s="17"/>
      <c r="AJ25" s="17"/>
      <c r="AK25" s="32"/>
      <c r="AL25" s="18"/>
      <c r="AM25" s="34"/>
      <c r="AN25" s="20"/>
      <c r="AO25" s="32"/>
      <c r="AP25" s="18"/>
      <c r="AQ25" s="34" t="s">
        <v>196</v>
      </c>
      <c r="AR25" s="20">
        <v>5000</v>
      </c>
      <c r="AS25" s="32"/>
      <c r="AT25" s="18"/>
      <c r="AU25" s="64" t="s">
        <v>238</v>
      </c>
      <c r="AV25" s="21">
        <v>7000</v>
      </c>
      <c r="AW25" s="10"/>
      <c r="AX25" s="5"/>
      <c r="AY25" s="35"/>
      <c r="AZ25" s="21"/>
      <c r="BA25" s="10"/>
      <c r="BB25" s="5"/>
      <c r="BC25" s="35"/>
      <c r="BD25" s="21"/>
      <c r="BE25" s="10"/>
      <c r="BF25" s="5"/>
      <c r="BG25" s="35"/>
      <c r="BH25" s="21"/>
      <c r="BI25" s="10"/>
      <c r="BJ25" s="5"/>
      <c r="BK25" s="22">
        <f t="shared" si="3"/>
        <v>12000</v>
      </c>
      <c r="BL25" s="39"/>
      <c r="BM25" s="39"/>
    </row>
    <row r="26" spans="1:65" s="2" customFormat="1" ht="32.25" x14ac:dyDescent="0.45">
      <c r="A26" s="5" t="s">
        <v>13</v>
      </c>
      <c r="B26" s="6">
        <v>24</v>
      </c>
      <c r="C26" s="5" t="s">
        <v>10</v>
      </c>
      <c r="D26" s="9" t="s">
        <v>78</v>
      </c>
      <c r="E26" s="30">
        <v>4</v>
      </c>
      <c r="F26" s="31" t="s">
        <v>79</v>
      </c>
      <c r="G26" s="31" t="s">
        <v>80</v>
      </c>
      <c r="H26" s="31" t="s">
        <v>81</v>
      </c>
      <c r="I26" s="9"/>
      <c r="J26" s="49">
        <v>458000</v>
      </c>
      <c r="K26" s="6">
        <v>1</v>
      </c>
      <c r="L26" s="6">
        <v>7</v>
      </c>
      <c r="M26" s="42">
        <v>5000</v>
      </c>
      <c r="N26" s="42">
        <v>31700</v>
      </c>
      <c r="O26" s="46" t="s">
        <v>169</v>
      </c>
      <c r="P26" s="7"/>
      <c r="Q26" s="7">
        <f t="shared" si="2"/>
        <v>1</v>
      </c>
      <c r="R26" s="7">
        <f t="shared" si="4"/>
        <v>0</v>
      </c>
      <c r="S26" s="71"/>
      <c r="T26" s="15"/>
      <c r="U26" s="71"/>
      <c r="V26" s="71"/>
      <c r="W26" s="71"/>
      <c r="X26" s="71"/>
      <c r="Y26" s="16"/>
      <c r="Z26" s="16"/>
      <c r="AA26" s="16"/>
      <c r="AB26" s="16"/>
      <c r="AC26" s="16"/>
      <c r="AD26" s="16"/>
      <c r="AE26" s="17"/>
      <c r="AF26" s="17"/>
      <c r="AG26" s="17"/>
      <c r="AH26" s="17"/>
      <c r="AI26" s="17"/>
      <c r="AJ26" s="17"/>
      <c r="AK26" s="32"/>
      <c r="AL26" s="18"/>
      <c r="AM26" s="34"/>
      <c r="AN26" s="20"/>
      <c r="AO26" s="32"/>
      <c r="AP26" s="18"/>
      <c r="AQ26" s="34"/>
      <c r="AR26" s="20"/>
      <c r="AS26" s="32"/>
      <c r="AT26" s="18"/>
      <c r="AU26" s="34" t="s">
        <v>196</v>
      </c>
      <c r="AV26" s="21">
        <v>5000</v>
      </c>
      <c r="AW26" s="34"/>
      <c r="AX26" s="5"/>
      <c r="AY26" s="35"/>
      <c r="AZ26" s="21"/>
      <c r="BA26" s="10"/>
      <c r="BB26" s="5"/>
      <c r="BC26" s="35"/>
      <c r="BD26" s="21"/>
      <c r="BE26" s="10"/>
      <c r="BF26" s="5"/>
      <c r="BG26" s="35"/>
      <c r="BH26" s="21"/>
      <c r="BI26" s="10"/>
      <c r="BJ26" s="5"/>
      <c r="BK26" s="22">
        <f t="shared" si="3"/>
        <v>5000</v>
      </c>
      <c r="BL26" s="39"/>
      <c r="BM26" s="39"/>
    </row>
    <row r="27" spans="1:65" s="2" customFormat="1" ht="32.25" x14ac:dyDescent="0.45">
      <c r="A27" s="5" t="s">
        <v>13</v>
      </c>
      <c r="B27" s="6">
        <v>25</v>
      </c>
      <c r="C27" s="5" t="s">
        <v>10</v>
      </c>
      <c r="D27" s="9" t="s">
        <v>82</v>
      </c>
      <c r="E27" s="30">
        <v>6</v>
      </c>
      <c r="F27" s="31" t="s">
        <v>83</v>
      </c>
      <c r="G27" s="31" t="s">
        <v>84</v>
      </c>
      <c r="H27" s="31" t="s">
        <v>81</v>
      </c>
      <c r="I27" s="9"/>
      <c r="J27" s="49">
        <v>212533</v>
      </c>
      <c r="K27" s="6">
        <v>1</v>
      </c>
      <c r="L27" s="6">
        <v>7</v>
      </c>
      <c r="M27" s="42">
        <v>3000</v>
      </c>
      <c r="N27" s="42">
        <v>21200</v>
      </c>
      <c r="O27" s="46" t="s">
        <v>169</v>
      </c>
      <c r="P27" s="7"/>
      <c r="Q27" s="7">
        <f t="shared" si="2"/>
        <v>1</v>
      </c>
      <c r="R27" s="7">
        <f t="shared" si="4"/>
        <v>0</v>
      </c>
      <c r="S27" s="71"/>
      <c r="T27" s="15"/>
      <c r="U27" s="71"/>
      <c r="V27" s="71"/>
      <c r="W27" s="71"/>
      <c r="X27" s="71"/>
      <c r="Y27" s="16"/>
      <c r="Z27" s="16"/>
      <c r="AA27" s="16"/>
      <c r="AB27" s="16"/>
      <c r="AC27" s="16"/>
      <c r="AD27" s="16"/>
      <c r="AE27" s="17"/>
      <c r="AF27" s="17"/>
      <c r="AG27" s="17"/>
      <c r="AH27" s="17"/>
      <c r="AI27" s="17"/>
      <c r="AJ27" s="17"/>
      <c r="AK27" s="32"/>
      <c r="AL27" s="18"/>
      <c r="AM27" s="34"/>
      <c r="AN27" s="20"/>
      <c r="AO27" s="32"/>
      <c r="AP27" s="18"/>
      <c r="AQ27" s="34"/>
      <c r="AR27" s="20"/>
      <c r="AS27" s="32"/>
      <c r="AT27" s="18"/>
      <c r="AU27" s="34" t="s">
        <v>196</v>
      </c>
      <c r="AV27" s="21">
        <v>3000</v>
      </c>
      <c r="AW27" s="34"/>
      <c r="AX27" s="5"/>
      <c r="AY27" s="35"/>
      <c r="AZ27" s="21"/>
      <c r="BA27" s="10"/>
      <c r="BB27" s="5"/>
      <c r="BC27" s="35"/>
      <c r="BD27" s="21"/>
      <c r="BE27" s="10"/>
      <c r="BF27" s="5"/>
      <c r="BG27" s="35"/>
      <c r="BH27" s="21"/>
      <c r="BI27" s="10"/>
      <c r="BJ27" s="5"/>
      <c r="BK27" s="22">
        <f t="shared" si="3"/>
        <v>3000</v>
      </c>
      <c r="BL27" s="39"/>
      <c r="BM27" s="39"/>
    </row>
    <row r="28" spans="1:65" s="2" customFormat="1" ht="32.25" x14ac:dyDescent="0.45">
      <c r="A28" s="5" t="s">
        <v>13</v>
      </c>
      <c r="B28" s="6">
        <v>26</v>
      </c>
      <c r="C28" s="5" t="s">
        <v>10</v>
      </c>
      <c r="D28" s="9" t="s">
        <v>85</v>
      </c>
      <c r="E28" s="30">
        <v>3</v>
      </c>
      <c r="F28" s="31" t="s">
        <v>86</v>
      </c>
      <c r="G28" s="31" t="s">
        <v>87</v>
      </c>
      <c r="H28" s="31" t="s">
        <v>88</v>
      </c>
      <c r="I28" s="9"/>
      <c r="J28" s="49">
        <v>580300</v>
      </c>
      <c r="K28" s="6">
        <v>1</v>
      </c>
      <c r="L28" s="6">
        <v>15</v>
      </c>
      <c r="M28" s="42">
        <v>1000</v>
      </c>
      <c r="N28" s="42">
        <v>14400</v>
      </c>
      <c r="O28" s="46" t="s">
        <v>170</v>
      </c>
      <c r="P28" s="7"/>
      <c r="Q28" s="7">
        <f t="shared" si="2"/>
        <v>1</v>
      </c>
      <c r="R28" s="7">
        <f t="shared" si="4"/>
        <v>0</v>
      </c>
      <c r="S28" s="71"/>
      <c r="T28" s="15"/>
      <c r="U28" s="71"/>
      <c r="V28" s="71"/>
      <c r="W28" s="71"/>
      <c r="X28" s="71"/>
      <c r="Y28" s="16"/>
      <c r="Z28" s="16"/>
      <c r="AA28" s="16"/>
      <c r="AB28" s="16"/>
      <c r="AC28" s="16"/>
      <c r="AD28" s="16"/>
      <c r="AE28" s="17"/>
      <c r="AF28" s="17"/>
      <c r="AG28" s="17"/>
      <c r="AH28" s="17"/>
      <c r="AI28" s="17"/>
      <c r="AJ28" s="17"/>
      <c r="AK28" s="32"/>
      <c r="AL28" s="18"/>
      <c r="AM28" s="34"/>
      <c r="AN28" s="20"/>
      <c r="AO28" s="32"/>
      <c r="AP28" s="18"/>
      <c r="AQ28" s="34"/>
      <c r="AR28" s="20"/>
      <c r="AS28" s="32"/>
      <c r="AT28" s="18"/>
      <c r="AU28" s="34" t="s">
        <v>196</v>
      </c>
      <c r="AV28" s="21">
        <v>1500</v>
      </c>
      <c r="AW28" s="10"/>
      <c r="AX28" s="5"/>
      <c r="AY28" s="35"/>
      <c r="AZ28" s="21"/>
      <c r="BA28" s="10"/>
      <c r="BB28" s="5"/>
      <c r="BC28" s="35"/>
      <c r="BD28" s="21"/>
      <c r="BE28" s="10"/>
      <c r="BF28" s="5"/>
      <c r="BG28" s="35"/>
      <c r="BH28" s="21"/>
      <c r="BI28" s="10"/>
      <c r="BJ28" s="5"/>
      <c r="BK28" s="22">
        <f t="shared" si="3"/>
        <v>1500</v>
      </c>
      <c r="BL28" s="39"/>
      <c r="BM28" s="39"/>
    </row>
    <row r="29" spans="1:65" s="2" customFormat="1" ht="42" x14ac:dyDescent="0.45">
      <c r="A29" s="5" t="s">
        <v>13</v>
      </c>
      <c r="B29" s="6">
        <v>27</v>
      </c>
      <c r="C29" s="5" t="s">
        <v>10</v>
      </c>
      <c r="D29" s="9" t="s">
        <v>89</v>
      </c>
      <c r="E29" s="30">
        <v>8</v>
      </c>
      <c r="F29" s="31" t="s">
        <v>90</v>
      </c>
      <c r="G29" s="31" t="s">
        <v>64</v>
      </c>
      <c r="H29" s="31" t="s">
        <v>25</v>
      </c>
      <c r="I29" s="9"/>
      <c r="J29" s="49">
        <v>150294</v>
      </c>
      <c r="K29" s="6">
        <v>1</v>
      </c>
      <c r="L29" s="6">
        <v>8</v>
      </c>
      <c r="M29" s="42">
        <v>300000</v>
      </c>
      <c r="N29" s="42">
        <v>1601000</v>
      </c>
      <c r="O29" s="46" t="s">
        <v>171</v>
      </c>
      <c r="P29" s="7"/>
      <c r="Q29" s="7">
        <f t="shared" si="2"/>
        <v>1</v>
      </c>
      <c r="R29" s="7">
        <f t="shared" si="4"/>
        <v>0</v>
      </c>
      <c r="S29" s="71"/>
      <c r="T29" s="15"/>
      <c r="U29" s="71"/>
      <c r="V29" s="71"/>
      <c r="W29" s="71"/>
      <c r="X29" s="71"/>
      <c r="Y29" s="16"/>
      <c r="Z29" s="16"/>
      <c r="AA29" s="16"/>
      <c r="AB29" s="16"/>
      <c r="AC29" s="16"/>
      <c r="AD29" s="16"/>
      <c r="AE29" s="17"/>
      <c r="AF29" s="17"/>
      <c r="AG29" s="17"/>
      <c r="AH29" s="17"/>
      <c r="AI29" s="17"/>
      <c r="AJ29" s="17"/>
      <c r="AK29" s="32"/>
      <c r="AL29" s="18"/>
      <c r="AM29" s="34"/>
      <c r="AN29" s="20"/>
      <c r="AO29" s="32"/>
      <c r="AP29" s="18"/>
      <c r="AQ29" s="34"/>
      <c r="AR29" s="20"/>
      <c r="AS29" s="32"/>
      <c r="AT29" s="18"/>
      <c r="AU29" s="35" t="s">
        <v>262</v>
      </c>
      <c r="AV29" s="21">
        <v>50000</v>
      </c>
      <c r="AW29" s="34"/>
      <c r="AX29" s="5"/>
      <c r="AY29" s="35"/>
      <c r="AZ29" s="21"/>
      <c r="BA29" s="10"/>
      <c r="BB29" s="5"/>
      <c r="BC29" s="35"/>
      <c r="BD29" s="21"/>
      <c r="BE29" s="10"/>
      <c r="BF29" s="5"/>
      <c r="BG29" s="35"/>
      <c r="BH29" s="21"/>
      <c r="BI29" s="10"/>
      <c r="BJ29" s="5"/>
      <c r="BK29" s="22">
        <f t="shared" si="3"/>
        <v>50000</v>
      </c>
      <c r="BL29" s="39"/>
      <c r="BM29" s="39"/>
    </row>
    <row r="30" spans="1:65" s="2" customFormat="1" ht="46.5" x14ac:dyDescent="0.45">
      <c r="A30" s="5" t="s">
        <v>13</v>
      </c>
      <c r="B30" s="6">
        <v>28</v>
      </c>
      <c r="C30" s="5" t="s">
        <v>11</v>
      </c>
      <c r="D30" s="9" t="s">
        <v>91</v>
      </c>
      <c r="E30" s="30">
        <v>7</v>
      </c>
      <c r="F30" s="31" t="s">
        <v>199</v>
      </c>
      <c r="G30" s="31" t="s">
        <v>92</v>
      </c>
      <c r="H30" s="31" t="s">
        <v>17</v>
      </c>
      <c r="I30" s="9"/>
      <c r="J30" s="49">
        <v>253317</v>
      </c>
      <c r="K30" s="6">
        <v>1</v>
      </c>
      <c r="L30" s="6">
        <v>20</v>
      </c>
      <c r="M30" s="72" t="s">
        <v>200</v>
      </c>
      <c r="N30" s="42">
        <v>44000</v>
      </c>
      <c r="O30" s="46" t="s">
        <v>172</v>
      </c>
      <c r="P30" s="7"/>
      <c r="Q30" s="7">
        <f t="shared" si="2"/>
        <v>2</v>
      </c>
      <c r="R30" s="7">
        <f t="shared" si="4"/>
        <v>0</v>
      </c>
      <c r="S30" s="71"/>
      <c r="T30" s="71"/>
      <c r="U30" s="71"/>
      <c r="V30" s="71"/>
      <c r="W30" s="71"/>
      <c r="X30" s="71"/>
      <c r="Y30" s="16"/>
      <c r="Z30" s="16"/>
      <c r="AA30" s="16"/>
      <c r="AB30" s="16"/>
      <c r="AC30" s="16"/>
      <c r="AD30" s="16"/>
      <c r="AE30" s="17"/>
      <c r="AF30" s="17"/>
      <c r="AG30" s="17"/>
      <c r="AH30" s="17"/>
      <c r="AI30" s="17"/>
      <c r="AJ30" s="17"/>
      <c r="AK30" s="32"/>
      <c r="AL30" s="18"/>
      <c r="AM30" s="34"/>
      <c r="AN30" s="20"/>
      <c r="AO30" s="32"/>
      <c r="AP30" s="18"/>
      <c r="AQ30" s="34" t="s">
        <v>198</v>
      </c>
      <c r="AR30" s="20">
        <v>8000</v>
      </c>
      <c r="AS30" s="32"/>
      <c r="AT30" s="18"/>
      <c r="AU30" s="34" t="s">
        <v>196</v>
      </c>
      <c r="AV30" s="21">
        <v>6000</v>
      </c>
      <c r="AW30" s="10"/>
      <c r="AX30" s="5"/>
      <c r="AY30" s="35"/>
      <c r="AZ30" s="21"/>
      <c r="BA30" s="10"/>
      <c r="BB30" s="5"/>
      <c r="BC30" s="35"/>
      <c r="BD30" s="21"/>
      <c r="BE30" s="10"/>
      <c r="BF30" s="5"/>
      <c r="BG30" s="35"/>
      <c r="BH30" s="21"/>
      <c r="BI30" s="10"/>
      <c r="BJ30" s="5"/>
      <c r="BK30" s="22">
        <f t="shared" si="3"/>
        <v>14000</v>
      </c>
      <c r="BL30" s="39"/>
      <c r="BM30" s="39"/>
    </row>
    <row r="31" spans="1:65" s="2" customFormat="1" ht="32.25" x14ac:dyDescent="0.45">
      <c r="A31" s="5" t="s">
        <v>13</v>
      </c>
      <c r="B31" s="6">
        <v>29</v>
      </c>
      <c r="C31" s="5" t="s">
        <v>11</v>
      </c>
      <c r="D31" s="9" t="s">
        <v>12</v>
      </c>
      <c r="E31" s="30">
        <v>2</v>
      </c>
      <c r="F31" s="31" t="s">
        <v>93</v>
      </c>
      <c r="G31" s="31" t="s">
        <v>94</v>
      </c>
      <c r="H31" s="31" t="s">
        <v>44</v>
      </c>
      <c r="I31" s="9"/>
      <c r="J31" s="49" t="s">
        <v>95</v>
      </c>
      <c r="K31" s="6">
        <v>1</v>
      </c>
      <c r="L31" s="6">
        <v>10</v>
      </c>
      <c r="M31" s="42">
        <v>4500</v>
      </c>
      <c r="N31" s="42">
        <v>27500</v>
      </c>
      <c r="O31" s="46" t="s">
        <v>173</v>
      </c>
      <c r="P31" s="7"/>
      <c r="Q31" s="7">
        <f t="shared" si="2"/>
        <v>1</v>
      </c>
      <c r="R31" s="7">
        <f t="shared" si="4"/>
        <v>0</v>
      </c>
      <c r="S31" s="71"/>
      <c r="T31" s="15"/>
      <c r="U31" s="71"/>
      <c r="V31" s="71"/>
      <c r="W31" s="71"/>
      <c r="X31" s="71"/>
      <c r="Y31" s="16"/>
      <c r="Z31" s="16"/>
      <c r="AA31" s="16"/>
      <c r="AB31" s="16"/>
      <c r="AC31" s="16"/>
      <c r="AD31" s="16"/>
      <c r="AE31" s="17"/>
      <c r="AF31" s="17"/>
      <c r="AG31" s="17"/>
      <c r="AH31" s="17"/>
      <c r="AI31" s="17"/>
      <c r="AJ31" s="17"/>
      <c r="AK31" s="32"/>
      <c r="AL31" s="18"/>
      <c r="AM31" s="34"/>
      <c r="AN31" s="20"/>
      <c r="AO31" s="32"/>
      <c r="AP31" s="18"/>
      <c r="AQ31" s="34"/>
      <c r="AR31" s="20"/>
      <c r="AS31" s="32"/>
      <c r="AT31" s="18"/>
      <c r="AU31" s="34" t="s">
        <v>196</v>
      </c>
      <c r="AV31" s="21">
        <v>4500</v>
      </c>
      <c r="AW31" s="10"/>
      <c r="AX31" s="5"/>
      <c r="AY31" s="35"/>
      <c r="AZ31" s="21"/>
      <c r="BA31" s="10"/>
      <c r="BB31" s="5"/>
      <c r="BC31" s="35"/>
      <c r="BD31" s="21"/>
      <c r="BE31" s="10"/>
      <c r="BF31" s="5"/>
      <c r="BG31" s="35"/>
      <c r="BH31" s="21"/>
      <c r="BI31" s="10"/>
      <c r="BJ31" s="5"/>
      <c r="BK31" s="22">
        <f t="shared" si="3"/>
        <v>4500</v>
      </c>
      <c r="BL31" s="39"/>
      <c r="BM31" s="39"/>
    </row>
    <row r="32" spans="1:65" s="2" customFormat="1" ht="32.25" x14ac:dyDescent="0.45">
      <c r="A32" s="5" t="s">
        <v>13</v>
      </c>
      <c r="B32" s="6">
        <v>30</v>
      </c>
      <c r="C32" s="5" t="s">
        <v>11</v>
      </c>
      <c r="D32" s="9" t="s">
        <v>96</v>
      </c>
      <c r="E32" s="30">
        <v>4</v>
      </c>
      <c r="F32" s="31" t="s">
        <v>97</v>
      </c>
      <c r="G32" s="31" t="s">
        <v>98</v>
      </c>
      <c r="H32" s="31" t="s">
        <v>51</v>
      </c>
      <c r="I32" s="9"/>
      <c r="J32" s="49">
        <v>318132</v>
      </c>
      <c r="K32" s="6">
        <v>1</v>
      </c>
      <c r="L32" s="6">
        <v>5</v>
      </c>
      <c r="M32" s="42">
        <v>60000</v>
      </c>
      <c r="N32" s="42">
        <v>326500</v>
      </c>
      <c r="O32" s="46" t="s">
        <v>174</v>
      </c>
      <c r="P32" s="7"/>
      <c r="Q32" s="7">
        <f t="shared" si="2"/>
        <v>1</v>
      </c>
      <c r="R32" s="7">
        <f t="shared" si="4"/>
        <v>0</v>
      </c>
      <c r="S32" s="71"/>
      <c r="T32" s="15"/>
      <c r="U32" s="71"/>
      <c r="V32" s="71"/>
      <c r="W32" s="71"/>
      <c r="X32" s="71"/>
      <c r="Y32" s="16"/>
      <c r="Z32" s="16"/>
      <c r="AA32" s="16"/>
      <c r="AB32" s="16"/>
      <c r="AC32" s="16"/>
      <c r="AD32" s="16"/>
      <c r="AE32" s="17"/>
      <c r="AF32" s="17"/>
      <c r="AG32" s="17"/>
      <c r="AH32" s="17"/>
      <c r="AI32" s="17"/>
      <c r="AJ32" s="17"/>
      <c r="AK32" s="32"/>
      <c r="AL32" s="18"/>
      <c r="AM32" s="34"/>
      <c r="AN32" s="20"/>
      <c r="AO32" s="32"/>
      <c r="AP32" s="18"/>
      <c r="AQ32" s="34"/>
      <c r="AR32" s="20"/>
      <c r="AS32" s="32"/>
      <c r="AT32" s="18"/>
      <c r="AU32" s="34" t="s">
        <v>196</v>
      </c>
      <c r="AV32" s="21">
        <v>30000</v>
      </c>
      <c r="AW32" s="10"/>
      <c r="AX32" s="5"/>
      <c r="AY32" s="35"/>
      <c r="AZ32" s="21"/>
      <c r="BA32" s="10"/>
      <c r="BB32" s="5"/>
      <c r="BC32" s="35"/>
      <c r="BD32" s="21"/>
      <c r="BE32" s="10"/>
      <c r="BF32" s="5"/>
      <c r="BG32" s="35"/>
      <c r="BH32" s="21"/>
      <c r="BI32" s="10"/>
      <c r="BJ32" s="5"/>
      <c r="BK32" s="22">
        <f t="shared" si="3"/>
        <v>30000</v>
      </c>
      <c r="BL32" s="39"/>
      <c r="BM32" s="39"/>
    </row>
    <row r="33" spans="1:65" s="2" customFormat="1" ht="42" x14ac:dyDescent="0.45">
      <c r="A33" s="5" t="s">
        <v>13</v>
      </c>
      <c r="B33" s="6">
        <v>31</v>
      </c>
      <c r="C33" s="5" t="s">
        <v>11</v>
      </c>
      <c r="D33" s="9" t="s">
        <v>99</v>
      </c>
      <c r="E33" s="30">
        <v>14</v>
      </c>
      <c r="F33" s="31" t="s">
        <v>100</v>
      </c>
      <c r="G33" s="31" t="s">
        <v>59</v>
      </c>
      <c r="H33" s="31" t="s">
        <v>25</v>
      </c>
      <c r="I33" s="9"/>
      <c r="J33" s="49">
        <v>421322</v>
      </c>
      <c r="K33" s="6">
        <v>1</v>
      </c>
      <c r="L33" s="6">
        <v>12</v>
      </c>
      <c r="M33" s="42">
        <v>300000</v>
      </c>
      <c r="N33" s="42">
        <v>1620500</v>
      </c>
      <c r="O33" s="46" t="s">
        <v>175</v>
      </c>
      <c r="P33" s="7"/>
      <c r="Q33" s="7">
        <f t="shared" si="2"/>
        <v>1</v>
      </c>
      <c r="R33" s="7">
        <f t="shared" si="4"/>
        <v>0</v>
      </c>
      <c r="S33" s="71"/>
      <c r="T33" s="15"/>
      <c r="U33" s="71"/>
      <c r="V33" s="71"/>
      <c r="W33" s="71"/>
      <c r="X33" s="71"/>
      <c r="Y33" s="16"/>
      <c r="Z33" s="16"/>
      <c r="AA33" s="16"/>
      <c r="AB33" s="16"/>
      <c r="AC33" s="16"/>
      <c r="AD33" s="16"/>
      <c r="AE33" s="17"/>
      <c r="AF33" s="17"/>
      <c r="AG33" s="17"/>
      <c r="AH33" s="17"/>
      <c r="AI33" s="17"/>
      <c r="AJ33" s="17"/>
      <c r="AK33" s="32"/>
      <c r="AL33" s="18"/>
      <c r="AM33" s="34"/>
      <c r="AN33" s="20"/>
      <c r="AO33" s="32"/>
      <c r="AP33" s="18"/>
      <c r="AQ33" s="34"/>
      <c r="AR33" s="20"/>
      <c r="AS33" s="32"/>
      <c r="AT33" s="18"/>
      <c r="AU33" s="35" t="s">
        <v>261</v>
      </c>
      <c r="AV33" s="21">
        <v>30000</v>
      </c>
      <c r="AW33" s="10"/>
      <c r="AX33" s="5"/>
      <c r="AY33" s="35"/>
      <c r="AZ33" s="21"/>
      <c r="BA33" s="10"/>
      <c r="BB33" s="5"/>
      <c r="BC33" s="35"/>
      <c r="BD33" s="21"/>
      <c r="BE33" s="10"/>
      <c r="BF33" s="5"/>
      <c r="BG33" s="35"/>
      <c r="BH33" s="21"/>
      <c r="BI33" s="10"/>
      <c r="BJ33" s="5"/>
      <c r="BK33" s="22">
        <f t="shared" si="3"/>
        <v>30000</v>
      </c>
      <c r="BL33" s="39"/>
      <c r="BM33" s="39"/>
    </row>
    <row r="34" spans="1:65" ht="33" x14ac:dyDescent="0.5">
      <c r="A34" s="58" t="s">
        <v>13</v>
      </c>
      <c r="B34" s="59">
        <v>32</v>
      </c>
      <c r="C34" s="58" t="s">
        <v>9</v>
      </c>
      <c r="D34" s="60" t="s">
        <v>201</v>
      </c>
      <c r="E34" s="59">
        <v>6</v>
      </c>
      <c r="F34" s="60" t="s">
        <v>202</v>
      </c>
      <c r="G34" s="73" t="s">
        <v>51</v>
      </c>
      <c r="H34" s="60" t="s">
        <v>203</v>
      </c>
      <c r="I34" s="60"/>
      <c r="J34" s="61"/>
      <c r="K34" s="59"/>
      <c r="L34" s="59"/>
      <c r="M34" s="62"/>
      <c r="N34" s="62"/>
      <c r="O34" s="63"/>
      <c r="P34" s="62">
        <v>5000</v>
      </c>
      <c r="Q34" s="7">
        <f t="shared" ref="Q34:Q43" si="5">COUNT(AL34,AN34,AP34,AR34,AT34,AV34,AX34,AZ34,BB34,BD34,BF34,BH34,BJ34)</f>
        <v>2</v>
      </c>
      <c r="R34" s="7">
        <v>5000</v>
      </c>
      <c r="S34" s="60" t="s">
        <v>204</v>
      </c>
      <c r="T34" s="71"/>
      <c r="U34" s="71" t="s">
        <v>184</v>
      </c>
      <c r="V34" s="71"/>
      <c r="W34" s="71"/>
      <c r="X34" s="71"/>
      <c r="Y34" s="60" t="s">
        <v>222</v>
      </c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4"/>
      <c r="AL34" s="65"/>
      <c r="AM34" s="64"/>
      <c r="AN34" s="65"/>
      <c r="AO34" s="64"/>
      <c r="AP34" s="65"/>
      <c r="AQ34" s="64"/>
      <c r="AR34" s="65"/>
      <c r="AS34" s="64" t="s">
        <v>205</v>
      </c>
      <c r="AT34" s="65">
        <v>5000</v>
      </c>
      <c r="AU34" s="66" t="s">
        <v>206</v>
      </c>
      <c r="AV34" s="58">
        <v>5000</v>
      </c>
      <c r="AW34" s="66"/>
      <c r="AX34" s="58"/>
      <c r="AY34" s="66"/>
      <c r="AZ34" s="58"/>
      <c r="BA34" s="66"/>
      <c r="BB34" s="58"/>
      <c r="BC34" s="66"/>
      <c r="BD34" s="58"/>
      <c r="BE34" s="66"/>
      <c r="BF34" s="58"/>
      <c r="BG34" s="66"/>
      <c r="BH34" s="58"/>
      <c r="BI34" s="66"/>
      <c r="BJ34" s="58"/>
      <c r="BK34" s="58"/>
      <c r="BL34" s="62"/>
      <c r="BM34" s="62"/>
    </row>
    <row r="35" spans="1:65" ht="32.25" x14ac:dyDescent="0.45">
      <c r="A35" s="58" t="s">
        <v>13</v>
      </c>
      <c r="B35" s="59">
        <v>33</v>
      </c>
      <c r="C35" s="58" t="s">
        <v>10</v>
      </c>
      <c r="D35" s="60" t="s">
        <v>207</v>
      </c>
      <c r="E35" s="59">
        <v>9</v>
      </c>
      <c r="F35" s="60" t="s">
        <v>208</v>
      </c>
      <c r="G35" s="60" t="s">
        <v>28</v>
      </c>
      <c r="H35" s="60" t="s">
        <v>51</v>
      </c>
      <c r="I35" s="60"/>
      <c r="J35" s="61"/>
      <c r="K35" s="59"/>
      <c r="L35" s="59"/>
      <c r="M35" s="62"/>
      <c r="N35" s="62"/>
      <c r="O35" s="63"/>
      <c r="P35" s="62">
        <v>4000</v>
      </c>
      <c r="Q35" s="7">
        <f t="shared" si="5"/>
        <v>2</v>
      </c>
      <c r="R35" s="7">
        <v>4000</v>
      </c>
      <c r="S35" s="60" t="s">
        <v>213</v>
      </c>
      <c r="T35" s="60"/>
      <c r="U35" s="71" t="s">
        <v>184</v>
      </c>
      <c r="V35" s="71"/>
      <c r="W35" s="71"/>
      <c r="X35" s="71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4"/>
      <c r="AL35" s="65"/>
      <c r="AM35" s="64"/>
      <c r="AN35" s="65"/>
      <c r="AO35" s="64"/>
      <c r="AP35" s="65"/>
      <c r="AQ35" s="64"/>
      <c r="AR35" s="65"/>
      <c r="AS35" s="64" t="s">
        <v>214</v>
      </c>
      <c r="AT35" s="65">
        <v>4000</v>
      </c>
      <c r="AU35" s="66" t="s">
        <v>206</v>
      </c>
      <c r="AV35" s="58">
        <v>4100</v>
      </c>
      <c r="AW35" s="66"/>
      <c r="AX35" s="58"/>
      <c r="AY35" s="66"/>
      <c r="AZ35" s="58"/>
      <c r="BA35" s="66"/>
      <c r="BB35" s="58"/>
      <c r="BC35" s="66"/>
      <c r="BD35" s="58"/>
      <c r="BE35" s="66"/>
      <c r="BF35" s="58"/>
      <c r="BG35" s="66"/>
      <c r="BH35" s="58"/>
      <c r="BI35" s="66"/>
      <c r="BJ35" s="58"/>
      <c r="BK35" s="58"/>
      <c r="BL35" s="62"/>
      <c r="BM35" s="62"/>
    </row>
    <row r="36" spans="1:65" ht="32.25" x14ac:dyDescent="0.45">
      <c r="A36" s="58" t="s">
        <v>13</v>
      </c>
      <c r="B36" s="59">
        <v>34</v>
      </c>
      <c r="C36" s="58" t="s">
        <v>10</v>
      </c>
      <c r="D36" s="60" t="s">
        <v>209</v>
      </c>
      <c r="E36" s="59">
        <v>5</v>
      </c>
      <c r="F36" s="60" t="s">
        <v>210</v>
      </c>
      <c r="G36" s="60" t="s">
        <v>211</v>
      </c>
      <c r="H36" s="60" t="s">
        <v>44</v>
      </c>
      <c r="I36" s="60"/>
      <c r="J36" s="61"/>
      <c r="K36" s="59"/>
      <c r="L36" s="59"/>
      <c r="M36" s="62"/>
      <c r="N36" s="62"/>
      <c r="O36" s="63"/>
      <c r="P36" s="62">
        <v>9000</v>
      </c>
      <c r="Q36" s="7">
        <f t="shared" si="5"/>
        <v>1</v>
      </c>
      <c r="R36" s="7">
        <v>9000</v>
      </c>
      <c r="S36" s="60" t="s">
        <v>212</v>
      </c>
      <c r="T36" s="60"/>
      <c r="U36" s="71" t="s">
        <v>184</v>
      </c>
      <c r="V36" s="71"/>
      <c r="W36" s="71"/>
      <c r="X36" s="71"/>
      <c r="Y36" s="60" t="s">
        <v>223</v>
      </c>
      <c r="Z36" s="60"/>
      <c r="AA36" s="60"/>
      <c r="AB36" s="60"/>
      <c r="AC36" s="60"/>
      <c r="AD36" s="60"/>
      <c r="AE36" s="60" t="s">
        <v>224</v>
      </c>
      <c r="AF36" s="60"/>
      <c r="AG36" s="60"/>
      <c r="AH36" s="60"/>
      <c r="AI36" s="60"/>
      <c r="AJ36" s="60"/>
      <c r="AK36" s="64"/>
      <c r="AL36" s="65"/>
      <c r="AM36" s="64"/>
      <c r="AN36" s="65"/>
      <c r="AO36" s="64"/>
      <c r="AP36" s="65"/>
      <c r="AQ36" s="64"/>
      <c r="AR36" s="65"/>
      <c r="AS36" s="64" t="s">
        <v>215</v>
      </c>
      <c r="AT36" s="65">
        <v>9000</v>
      </c>
      <c r="AU36" s="64" t="s">
        <v>215</v>
      </c>
      <c r="AV36" s="58"/>
      <c r="AW36" s="66"/>
      <c r="AX36" s="58"/>
      <c r="AY36" s="66"/>
      <c r="AZ36" s="58"/>
      <c r="BA36" s="66"/>
      <c r="BB36" s="58"/>
      <c r="BC36" s="66"/>
      <c r="BD36" s="58"/>
      <c r="BE36" s="66"/>
      <c r="BF36" s="58"/>
      <c r="BG36" s="66"/>
      <c r="BH36" s="58"/>
      <c r="BI36" s="66"/>
      <c r="BJ36" s="58"/>
      <c r="BK36" s="58"/>
      <c r="BL36" s="62"/>
      <c r="BM36" s="62"/>
    </row>
    <row r="37" spans="1:65" x14ac:dyDescent="0.45">
      <c r="A37" s="58" t="s">
        <v>13</v>
      </c>
      <c r="B37" s="59">
        <v>35</v>
      </c>
      <c r="C37" s="58" t="s">
        <v>10</v>
      </c>
      <c r="D37" s="60" t="s">
        <v>216</v>
      </c>
      <c r="E37" s="59">
        <v>1</v>
      </c>
      <c r="F37" s="60" t="s">
        <v>218</v>
      </c>
      <c r="G37" s="60" t="s">
        <v>80</v>
      </c>
      <c r="H37" s="60" t="s">
        <v>217</v>
      </c>
      <c r="I37" s="60"/>
      <c r="J37" s="61"/>
      <c r="K37" s="59"/>
      <c r="L37" s="59"/>
      <c r="M37" s="62"/>
      <c r="N37" s="62"/>
      <c r="O37" s="63"/>
      <c r="P37" s="62">
        <v>20000</v>
      </c>
      <c r="Q37" s="7">
        <f t="shared" si="5"/>
        <v>2</v>
      </c>
      <c r="R37" s="7">
        <v>20000</v>
      </c>
      <c r="S37" s="60" t="s">
        <v>219</v>
      </c>
      <c r="T37" s="60"/>
      <c r="U37" s="71" t="s">
        <v>184</v>
      </c>
      <c r="V37" s="71"/>
      <c r="W37" s="71"/>
      <c r="X37" s="71"/>
      <c r="Y37" s="60" t="s">
        <v>220</v>
      </c>
      <c r="Z37" s="60"/>
      <c r="AA37" s="60"/>
      <c r="AB37" s="60"/>
      <c r="AC37" s="60"/>
      <c r="AD37" s="60"/>
      <c r="AE37" s="60" t="s">
        <v>221</v>
      </c>
      <c r="AF37" s="60"/>
      <c r="AG37" s="60"/>
      <c r="AH37" s="60"/>
      <c r="AI37" s="60"/>
      <c r="AJ37" s="60"/>
      <c r="AK37" s="64"/>
      <c r="AL37" s="65"/>
      <c r="AM37" s="64"/>
      <c r="AN37" s="65"/>
      <c r="AO37" s="64"/>
      <c r="AP37" s="65"/>
      <c r="AQ37" s="64"/>
      <c r="AR37" s="65"/>
      <c r="AS37" s="64" t="s">
        <v>206</v>
      </c>
      <c r="AT37" s="65">
        <v>22000</v>
      </c>
      <c r="AU37" s="66" t="s">
        <v>206</v>
      </c>
      <c r="AV37" s="58">
        <v>23000</v>
      </c>
      <c r="AW37" s="66"/>
      <c r="AX37" s="58"/>
      <c r="AY37" s="66"/>
      <c r="AZ37" s="58"/>
      <c r="BA37" s="66"/>
      <c r="BB37" s="58"/>
      <c r="BC37" s="66"/>
      <c r="BD37" s="58"/>
      <c r="BE37" s="66"/>
      <c r="BF37" s="58"/>
      <c r="BG37" s="66"/>
      <c r="BH37" s="58"/>
      <c r="BI37" s="66"/>
      <c r="BJ37" s="58"/>
      <c r="BK37" s="58"/>
      <c r="BL37" s="62"/>
      <c r="BM37" s="62"/>
    </row>
    <row r="38" spans="1:65" ht="46.5" x14ac:dyDescent="0.45">
      <c r="A38" s="58" t="s">
        <v>13</v>
      </c>
      <c r="B38" s="59">
        <v>36</v>
      </c>
      <c r="C38" s="58" t="s">
        <v>10</v>
      </c>
      <c r="D38" s="60" t="s">
        <v>225</v>
      </c>
      <c r="E38" s="59">
        <v>6</v>
      </c>
      <c r="F38" s="60" t="s">
        <v>226</v>
      </c>
      <c r="G38" s="60" t="s">
        <v>226</v>
      </c>
      <c r="H38" s="60" t="s">
        <v>68</v>
      </c>
      <c r="I38" s="60"/>
      <c r="J38" s="61"/>
      <c r="K38" s="59"/>
      <c r="L38" s="59"/>
      <c r="M38" s="62"/>
      <c r="N38" s="62"/>
      <c r="O38" s="63"/>
      <c r="P38" s="62">
        <v>40000</v>
      </c>
      <c r="Q38" s="7">
        <f t="shared" si="5"/>
        <v>2</v>
      </c>
      <c r="R38" s="7">
        <v>40000</v>
      </c>
      <c r="S38" s="60" t="s">
        <v>232</v>
      </c>
      <c r="T38" s="60"/>
      <c r="U38" s="71" t="s">
        <v>184</v>
      </c>
      <c r="V38" s="71"/>
      <c r="W38" s="71"/>
      <c r="X38" s="71"/>
      <c r="Y38" s="60" t="s">
        <v>234</v>
      </c>
      <c r="Z38" s="60"/>
      <c r="AA38" s="60"/>
      <c r="AB38" s="60"/>
      <c r="AC38" s="60"/>
      <c r="AD38" s="60"/>
      <c r="AE38" s="60" t="s">
        <v>233</v>
      </c>
      <c r="AF38" s="60"/>
      <c r="AG38" s="60"/>
      <c r="AH38" s="60"/>
      <c r="AI38" s="60"/>
      <c r="AJ38" s="60"/>
      <c r="AK38" s="64"/>
      <c r="AL38" s="65"/>
      <c r="AM38" s="64"/>
      <c r="AN38" s="65"/>
      <c r="AO38" s="64"/>
      <c r="AP38" s="65"/>
      <c r="AQ38" s="64"/>
      <c r="AR38" s="65"/>
      <c r="AS38" s="64" t="s">
        <v>238</v>
      </c>
      <c r="AT38" s="65">
        <v>43000</v>
      </c>
      <c r="AU38" s="64" t="s">
        <v>238</v>
      </c>
      <c r="AV38" s="58">
        <v>42000</v>
      </c>
      <c r="AW38" s="66"/>
      <c r="AX38" s="58"/>
      <c r="AY38" s="66"/>
      <c r="AZ38" s="58"/>
      <c r="BA38" s="66"/>
      <c r="BB38" s="58"/>
      <c r="BC38" s="66"/>
      <c r="BD38" s="58"/>
      <c r="BE38" s="66"/>
      <c r="BF38" s="58"/>
      <c r="BG38" s="66"/>
      <c r="BH38" s="58"/>
      <c r="BI38" s="66"/>
      <c r="BJ38" s="58"/>
      <c r="BK38" s="58"/>
      <c r="BL38" s="62"/>
      <c r="BM38" s="62"/>
    </row>
    <row r="39" spans="1:65" ht="46.5" x14ac:dyDescent="0.45">
      <c r="A39" s="58" t="s">
        <v>13</v>
      </c>
      <c r="B39" s="59">
        <v>37</v>
      </c>
      <c r="C39" s="58" t="s">
        <v>10</v>
      </c>
      <c r="D39" s="60" t="s">
        <v>227</v>
      </c>
      <c r="E39" s="59">
        <v>8</v>
      </c>
      <c r="F39" s="60" t="s">
        <v>226</v>
      </c>
      <c r="G39" s="60" t="s">
        <v>226</v>
      </c>
      <c r="H39" s="60" t="s">
        <v>68</v>
      </c>
      <c r="I39" s="60"/>
      <c r="J39" s="61"/>
      <c r="K39" s="59"/>
      <c r="L39" s="59"/>
      <c r="M39" s="62"/>
      <c r="N39" s="62"/>
      <c r="O39" s="63"/>
      <c r="P39" s="62">
        <v>10000</v>
      </c>
      <c r="Q39" s="7">
        <f t="shared" si="5"/>
        <v>2</v>
      </c>
      <c r="R39" s="7">
        <v>10000</v>
      </c>
      <c r="S39" s="60" t="s">
        <v>235</v>
      </c>
      <c r="T39" s="60"/>
      <c r="U39" s="71" t="s">
        <v>184</v>
      </c>
      <c r="V39" s="71"/>
      <c r="W39" s="71"/>
      <c r="X39" s="71"/>
      <c r="Y39" s="60" t="s">
        <v>236</v>
      </c>
      <c r="Z39" s="60"/>
      <c r="AA39" s="60"/>
      <c r="AB39" s="60"/>
      <c r="AC39" s="60"/>
      <c r="AD39" s="60"/>
      <c r="AE39" s="60" t="s">
        <v>237</v>
      </c>
      <c r="AF39" s="60"/>
      <c r="AG39" s="60"/>
      <c r="AH39" s="60"/>
      <c r="AI39" s="60"/>
      <c r="AJ39" s="60"/>
      <c r="AK39" s="64"/>
      <c r="AL39" s="65"/>
      <c r="AM39" s="64"/>
      <c r="AN39" s="65"/>
      <c r="AO39" s="64"/>
      <c r="AP39" s="65"/>
      <c r="AQ39" s="64"/>
      <c r="AR39" s="65"/>
      <c r="AS39" s="64" t="s">
        <v>238</v>
      </c>
      <c r="AT39" s="65">
        <v>11000</v>
      </c>
      <c r="AU39" s="64" t="s">
        <v>238</v>
      </c>
      <c r="AV39" s="58">
        <v>10000</v>
      </c>
      <c r="AW39" s="66"/>
      <c r="AX39" s="58"/>
      <c r="AY39" s="66"/>
      <c r="AZ39" s="58"/>
      <c r="BA39" s="66"/>
      <c r="BB39" s="58"/>
      <c r="BC39" s="66"/>
      <c r="BD39" s="58"/>
      <c r="BE39" s="66"/>
      <c r="BF39" s="58"/>
      <c r="BG39" s="66"/>
      <c r="BH39" s="58"/>
      <c r="BI39" s="66"/>
      <c r="BJ39" s="58"/>
      <c r="BK39" s="58"/>
      <c r="BL39" s="62"/>
      <c r="BM39" s="62"/>
    </row>
    <row r="40" spans="1:65" x14ac:dyDescent="0.45">
      <c r="A40" s="58" t="s">
        <v>13</v>
      </c>
      <c r="B40" s="59">
        <v>38</v>
      </c>
      <c r="C40" s="58" t="s">
        <v>10</v>
      </c>
      <c r="D40" s="60" t="s">
        <v>225</v>
      </c>
      <c r="E40" s="59">
        <v>1</v>
      </c>
      <c r="F40" s="60" t="s">
        <v>228</v>
      </c>
      <c r="G40" s="60" t="s">
        <v>87</v>
      </c>
      <c r="H40" s="60" t="s">
        <v>88</v>
      </c>
      <c r="I40" s="60"/>
      <c r="J40" s="61"/>
      <c r="K40" s="59"/>
      <c r="L40" s="59"/>
      <c r="M40" s="62"/>
      <c r="N40" s="62"/>
      <c r="O40" s="63"/>
      <c r="P40" s="62">
        <v>8000</v>
      </c>
      <c r="Q40" s="7">
        <f t="shared" si="5"/>
        <v>2</v>
      </c>
      <c r="R40" s="7">
        <v>8000</v>
      </c>
      <c r="S40" s="60" t="s">
        <v>229</v>
      </c>
      <c r="T40" s="60"/>
      <c r="U40" s="71" t="s">
        <v>184</v>
      </c>
      <c r="V40" s="71"/>
      <c r="W40" s="71"/>
      <c r="X40" s="71"/>
      <c r="Y40" s="60" t="s">
        <v>230</v>
      </c>
      <c r="Z40" s="60"/>
      <c r="AA40" s="60"/>
      <c r="AB40" s="60"/>
      <c r="AC40" s="60"/>
      <c r="AD40" s="60"/>
      <c r="AE40" s="60" t="s">
        <v>231</v>
      </c>
      <c r="AF40" s="60"/>
      <c r="AG40" s="60"/>
      <c r="AH40" s="60"/>
      <c r="AI40" s="60"/>
      <c r="AJ40" s="60"/>
      <c r="AK40" s="64"/>
      <c r="AL40" s="65"/>
      <c r="AM40" s="64"/>
      <c r="AN40" s="65"/>
      <c r="AO40" s="64"/>
      <c r="AP40" s="65"/>
      <c r="AQ40" s="64"/>
      <c r="AR40" s="65"/>
      <c r="AS40" s="64" t="s">
        <v>206</v>
      </c>
      <c r="AT40" s="65">
        <v>9000</v>
      </c>
      <c r="AU40" s="66" t="s">
        <v>206</v>
      </c>
      <c r="AV40" s="58">
        <v>9000</v>
      </c>
      <c r="AW40" s="66"/>
      <c r="AX40" s="58"/>
      <c r="AY40" s="66"/>
      <c r="AZ40" s="58"/>
      <c r="BA40" s="66"/>
      <c r="BB40" s="58"/>
      <c r="BC40" s="66"/>
      <c r="BD40" s="58"/>
      <c r="BE40" s="66"/>
      <c r="BF40" s="58"/>
      <c r="BG40" s="66"/>
      <c r="BH40" s="58"/>
      <c r="BI40" s="66"/>
      <c r="BJ40" s="58"/>
      <c r="BK40" s="58"/>
      <c r="BL40" s="62"/>
      <c r="BM40" s="62"/>
    </row>
    <row r="41" spans="1:65" ht="46.5" x14ac:dyDescent="0.45">
      <c r="A41" s="58" t="s">
        <v>13</v>
      </c>
      <c r="B41" s="59">
        <v>39</v>
      </c>
      <c r="C41" s="58" t="s">
        <v>10</v>
      </c>
      <c r="D41" s="60" t="s">
        <v>245</v>
      </c>
      <c r="E41" s="59">
        <v>13</v>
      </c>
      <c r="F41" s="60" t="s">
        <v>257</v>
      </c>
      <c r="G41" s="60" t="s">
        <v>64</v>
      </c>
      <c r="H41" s="60" t="s">
        <v>25</v>
      </c>
      <c r="I41" s="60"/>
      <c r="J41" s="61"/>
      <c r="K41" s="59"/>
      <c r="L41" s="59"/>
      <c r="M41" s="62"/>
      <c r="N41" s="62"/>
      <c r="O41" s="63"/>
      <c r="P41" s="62">
        <v>30000</v>
      </c>
      <c r="Q41" s="7">
        <f t="shared" si="5"/>
        <v>2</v>
      </c>
      <c r="R41" s="7">
        <v>30000</v>
      </c>
      <c r="S41" s="60" t="s">
        <v>248</v>
      </c>
      <c r="T41" s="60"/>
      <c r="U41" s="71" t="s">
        <v>184</v>
      </c>
      <c r="V41" s="71"/>
      <c r="W41" s="71"/>
      <c r="X41" s="71"/>
      <c r="Y41" s="60" t="s">
        <v>249</v>
      </c>
      <c r="Z41" s="60"/>
      <c r="AA41" s="60"/>
      <c r="AB41" s="60"/>
      <c r="AC41" s="60"/>
      <c r="AD41" s="60"/>
      <c r="AE41" s="60" t="s">
        <v>250</v>
      </c>
      <c r="AF41" s="60"/>
      <c r="AG41" s="60"/>
      <c r="AH41" s="60"/>
      <c r="AI41" s="60"/>
      <c r="AJ41" s="60"/>
      <c r="AK41" s="64"/>
      <c r="AL41" s="65"/>
      <c r="AM41" s="64"/>
      <c r="AN41" s="65"/>
      <c r="AO41" s="64"/>
      <c r="AP41" s="65"/>
      <c r="AQ41" s="64"/>
      <c r="AR41" s="65"/>
      <c r="AS41" s="64" t="s">
        <v>238</v>
      </c>
      <c r="AT41" s="65">
        <v>35000</v>
      </c>
      <c r="AU41" s="64" t="s">
        <v>238</v>
      </c>
      <c r="AV41" s="58">
        <v>35000</v>
      </c>
      <c r="AW41" s="66"/>
      <c r="AX41" s="58"/>
      <c r="AY41" s="66"/>
      <c r="AZ41" s="58"/>
      <c r="BA41" s="66"/>
      <c r="BB41" s="58"/>
      <c r="BC41" s="66"/>
      <c r="BD41" s="58"/>
      <c r="BE41" s="66"/>
      <c r="BF41" s="58"/>
      <c r="BG41" s="66"/>
      <c r="BH41" s="58"/>
      <c r="BI41" s="66"/>
      <c r="BJ41" s="58"/>
      <c r="BK41" s="58"/>
      <c r="BL41" s="62"/>
      <c r="BM41" s="62"/>
    </row>
    <row r="42" spans="1:65" ht="46.5" x14ac:dyDescent="0.45">
      <c r="A42" s="58" t="s">
        <v>13</v>
      </c>
      <c r="B42" s="59">
        <v>40</v>
      </c>
      <c r="C42" s="58" t="s">
        <v>10</v>
      </c>
      <c r="D42" s="60" t="s">
        <v>246</v>
      </c>
      <c r="E42" s="59">
        <v>17</v>
      </c>
      <c r="F42" s="60" t="s">
        <v>254</v>
      </c>
      <c r="G42" s="60" t="s">
        <v>59</v>
      </c>
      <c r="H42" s="60" t="s">
        <v>25</v>
      </c>
      <c r="I42" s="60"/>
      <c r="J42" s="61"/>
      <c r="K42" s="59"/>
      <c r="L42" s="59"/>
      <c r="M42" s="62"/>
      <c r="N42" s="62"/>
      <c r="O42" s="63"/>
      <c r="P42" s="62">
        <v>5000</v>
      </c>
      <c r="Q42" s="7">
        <f t="shared" si="5"/>
        <v>2</v>
      </c>
      <c r="R42" s="7">
        <v>5000</v>
      </c>
      <c r="S42" s="60" t="s">
        <v>247</v>
      </c>
      <c r="T42" s="60"/>
      <c r="U42" s="71" t="s">
        <v>184</v>
      </c>
      <c r="V42" s="71"/>
      <c r="W42" s="71"/>
      <c r="X42" s="71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4"/>
      <c r="AL42" s="65"/>
      <c r="AM42" s="64"/>
      <c r="AN42" s="65"/>
      <c r="AO42" s="64"/>
      <c r="AP42" s="65"/>
      <c r="AQ42" s="64"/>
      <c r="AR42" s="65"/>
      <c r="AS42" s="64" t="s">
        <v>238</v>
      </c>
      <c r="AT42" s="65">
        <v>5000</v>
      </c>
      <c r="AU42" s="64" t="s">
        <v>238</v>
      </c>
      <c r="AV42" s="58">
        <v>5000</v>
      </c>
      <c r="AW42" s="66"/>
      <c r="AX42" s="58"/>
      <c r="AY42" s="66"/>
      <c r="AZ42" s="58"/>
      <c r="BA42" s="66"/>
      <c r="BB42" s="58"/>
      <c r="BC42" s="66"/>
      <c r="BD42" s="58"/>
      <c r="BE42" s="66"/>
      <c r="BF42" s="58"/>
      <c r="BG42" s="66"/>
      <c r="BH42" s="58"/>
      <c r="BI42" s="66"/>
      <c r="BJ42" s="58"/>
      <c r="BK42" s="58"/>
      <c r="BL42" s="62"/>
      <c r="BM42" s="62"/>
    </row>
    <row r="43" spans="1:65" ht="46.5" x14ac:dyDescent="0.45">
      <c r="A43" s="58" t="s">
        <v>13</v>
      </c>
      <c r="B43" s="59">
        <v>41</v>
      </c>
      <c r="C43" s="58" t="s">
        <v>11</v>
      </c>
      <c r="D43" s="60" t="s">
        <v>91</v>
      </c>
      <c r="E43" s="59">
        <v>3</v>
      </c>
      <c r="F43" s="60" t="s">
        <v>239</v>
      </c>
      <c r="G43" s="60" t="s">
        <v>240</v>
      </c>
      <c r="H43" s="60" t="s">
        <v>17</v>
      </c>
      <c r="I43" s="60"/>
      <c r="J43" s="61"/>
      <c r="K43" s="59"/>
      <c r="L43" s="59"/>
      <c r="M43" s="62"/>
      <c r="N43" s="62"/>
      <c r="O43" s="63"/>
      <c r="P43" s="62">
        <v>5000</v>
      </c>
      <c r="Q43" s="7">
        <f t="shared" si="5"/>
        <v>2</v>
      </c>
      <c r="R43" s="7">
        <v>5000</v>
      </c>
      <c r="S43" s="60" t="s">
        <v>241</v>
      </c>
      <c r="T43" s="60"/>
      <c r="U43" s="71" t="s">
        <v>184</v>
      </c>
      <c r="V43" s="71"/>
      <c r="W43" s="71"/>
      <c r="X43" s="71"/>
      <c r="Y43" s="60" t="s">
        <v>242</v>
      </c>
      <c r="Z43" s="60"/>
      <c r="AA43" s="60"/>
      <c r="AB43" s="60"/>
      <c r="AC43" s="60"/>
      <c r="AD43" s="60"/>
      <c r="AE43" s="60" t="s">
        <v>243</v>
      </c>
      <c r="AF43" s="60"/>
      <c r="AG43" s="60"/>
      <c r="AH43" s="60"/>
      <c r="AI43" s="60"/>
      <c r="AJ43" s="60"/>
      <c r="AK43" s="64"/>
      <c r="AL43" s="65"/>
      <c r="AM43" s="64"/>
      <c r="AN43" s="65"/>
      <c r="AO43" s="64"/>
      <c r="AP43" s="65"/>
      <c r="AQ43" s="64"/>
      <c r="AR43" s="65"/>
      <c r="AS43" s="64" t="s">
        <v>238</v>
      </c>
      <c r="AT43" s="65">
        <v>5000</v>
      </c>
      <c r="AU43" s="64" t="s">
        <v>238</v>
      </c>
      <c r="AV43" s="58">
        <v>5000</v>
      </c>
      <c r="AW43" s="66"/>
      <c r="AX43" s="58"/>
      <c r="AY43" s="66"/>
      <c r="AZ43" s="58"/>
      <c r="BA43" s="66"/>
      <c r="BB43" s="58"/>
      <c r="BC43" s="66"/>
      <c r="BD43" s="58"/>
      <c r="BE43" s="66"/>
      <c r="BF43" s="58"/>
      <c r="BG43" s="66"/>
      <c r="BH43" s="58"/>
      <c r="BI43" s="66"/>
      <c r="BJ43" s="58"/>
      <c r="BK43" s="58"/>
      <c r="BL43" s="62"/>
      <c r="BM43" s="62"/>
    </row>
  </sheetData>
  <mergeCells count="29">
    <mergeCell ref="BL1:BM1"/>
    <mergeCell ref="P1:R1"/>
    <mergeCell ref="AY1:AZ1"/>
    <mergeCell ref="S1:U1"/>
    <mergeCell ref="AE1:AG1"/>
    <mergeCell ref="Y1:AA1"/>
    <mergeCell ref="AS1:AT1"/>
    <mergeCell ref="AU1:AV1"/>
    <mergeCell ref="AW1:AX1"/>
    <mergeCell ref="BA1:BB1"/>
    <mergeCell ref="BC1:BD1"/>
    <mergeCell ref="BE1:BF1"/>
    <mergeCell ref="BG1:BH1"/>
    <mergeCell ref="BI1:BJ1"/>
    <mergeCell ref="E1:H1"/>
    <mergeCell ref="AK1:AL1"/>
    <mergeCell ref="AM1:AN1"/>
    <mergeCell ref="AO1:AP1"/>
    <mergeCell ref="AQ1:AR1"/>
    <mergeCell ref="M1:O1"/>
    <mergeCell ref="V1:V2"/>
    <mergeCell ref="W1:W2"/>
    <mergeCell ref="X1:X2"/>
    <mergeCell ref="AB1:AB2"/>
    <mergeCell ref="AC1:AC2"/>
    <mergeCell ref="AD1:AD2"/>
    <mergeCell ref="AH1:AH2"/>
    <mergeCell ref="AI1:AI2"/>
    <mergeCell ref="AJ1:AJ2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5"/>
  <sheetViews>
    <sheetView workbookViewId="0">
      <selection sqref="A1:XFD1048576"/>
    </sheetView>
  </sheetViews>
  <sheetFormatPr defaultRowHeight="21" x14ac:dyDescent="0.35"/>
  <cols>
    <col min="1" max="1" width="3.875" style="74" customWidth="1"/>
    <col min="2" max="2" width="5" style="74" customWidth="1"/>
    <col min="3" max="3" width="20.75" style="74" customWidth="1"/>
    <col min="4" max="4" width="20.125" style="74" customWidth="1"/>
    <col min="5" max="5" width="9.875" style="74" customWidth="1"/>
    <col min="6" max="6" width="7.875" style="74" bestFit="1" customWidth="1"/>
    <col min="7" max="7" width="10.625" style="74" bestFit="1" customWidth="1"/>
    <col min="8" max="8" width="12.25" style="74" bestFit="1" customWidth="1"/>
    <col min="9" max="9" width="7.375" style="74" customWidth="1"/>
    <col min="10" max="10" width="8.375" style="74" customWidth="1"/>
    <col min="11" max="11" width="13.375" style="74" bestFit="1" customWidth="1"/>
    <col min="12" max="12" width="16.625" style="74" bestFit="1" customWidth="1"/>
    <col min="13" max="16384" width="9" style="74"/>
  </cols>
  <sheetData>
    <row r="1" spans="2:12" x14ac:dyDescent="0.35">
      <c r="B1" s="99" t="s">
        <v>266</v>
      </c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2:12" x14ac:dyDescent="0.35"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2:12" x14ac:dyDescent="0.35">
      <c r="B3" s="100" t="s">
        <v>267</v>
      </c>
      <c r="C3" s="101" t="s">
        <v>268</v>
      </c>
      <c r="D3" s="76" t="s">
        <v>269</v>
      </c>
      <c r="E3" s="102" t="s">
        <v>270</v>
      </c>
      <c r="F3" s="100"/>
      <c r="G3" s="100"/>
      <c r="H3" s="100"/>
      <c r="I3" s="100" t="s">
        <v>271</v>
      </c>
      <c r="J3" s="100"/>
      <c r="K3" s="100"/>
      <c r="L3" s="76" t="s">
        <v>272</v>
      </c>
    </row>
    <row r="4" spans="2:12" x14ac:dyDescent="0.35">
      <c r="B4" s="100"/>
      <c r="C4" s="101"/>
      <c r="D4" s="77" t="s">
        <v>273</v>
      </c>
      <c r="E4" s="78" t="s">
        <v>274</v>
      </c>
      <c r="F4" s="79" t="s">
        <v>275</v>
      </c>
      <c r="G4" s="79" t="s">
        <v>276</v>
      </c>
      <c r="H4" s="79" t="s">
        <v>277</v>
      </c>
      <c r="I4" s="80" t="s">
        <v>9</v>
      </c>
      <c r="J4" s="80" t="s">
        <v>10</v>
      </c>
      <c r="K4" s="81" t="s">
        <v>278</v>
      </c>
      <c r="L4" s="77" t="s">
        <v>279</v>
      </c>
    </row>
    <row r="5" spans="2:12" x14ac:dyDescent="0.35">
      <c r="B5" s="82"/>
      <c r="C5" s="82"/>
      <c r="D5" s="83"/>
      <c r="E5" s="82"/>
      <c r="F5" s="82"/>
      <c r="G5" s="82"/>
      <c r="H5" s="82"/>
      <c r="I5" s="82"/>
      <c r="J5" s="83"/>
      <c r="K5" s="83"/>
      <c r="L5" s="83"/>
    </row>
    <row r="6" spans="2:12" x14ac:dyDescent="0.35"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2:12" x14ac:dyDescent="0.35"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</row>
    <row r="8" spans="2:12" x14ac:dyDescent="0.35"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</row>
    <row r="9" spans="2:12" x14ac:dyDescent="0.35"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</row>
    <row r="10" spans="2:12" x14ac:dyDescent="0.35"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</row>
    <row r="11" spans="2:12" x14ac:dyDescent="0.35"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</row>
    <row r="12" spans="2:12" x14ac:dyDescent="0.35"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</row>
    <row r="13" spans="2:12" x14ac:dyDescent="0.35"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</row>
    <row r="14" spans="2:12" x14ac:dyDescent="0.35"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</row>
    <row r="15" spans="2:12" x14ac:dyDescent="0.35"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</row>
  </sheetData>
  <mergeCells count="5">
    <mergeCell ref="B1:L1"/>
    <mergeCell ref="B3:B4"/>
    <mergeCell ref="C3:C4"/>
    <mergeCell ref="E3:H3"/>
    <mergeCell ref="I3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7"/>
  <sheetViews>
    <sheetView topLeftCell="I1" zoomScale="60" zoomScaleNormal="60" workbookViewId="0">
      <selection activeCell="B3" sqref="B3"/>
    </sheetView>
  </sheetViews>
  <sheetFormatPr defaultRowHeight="23.25" x14ac:dyDescent="0.5"/>
  <cols>
    <col min="1" max="1" width="5.625" style="37" customWidth="1"/>
    <col min="2" max="2" width="50.5" style="37" bestFit="1" customWidth="1"/>
    <col min="3" max="3" width="6.75" style="37" bestFit="1" customWidth="1"/>
    <col min="4" max="4" width="17.625" style="37" bestFit="1" customWidth="1"/>
    <col min="5" max="5" width="13" style="37" bestFit="1" customWidth="1"/>
    <col min="6" max="6" width="42.375" style="37" bestFit="1" customWidth="1"/>
    <col min="7" max="7" width="17.625" style="37" bestFit="1" customWidth="1"/>
    <col min="8" max="8" width="11.25" style="37" customWidth="1"/>
    <col min="9" max="9" width="25" style="37" customWidth="1"/>
    <col min="10" max="10" width="12.125" style="37" customWidth="1"/>
    <col min="11" max="11" width="10.125" style="37" customWidth="1"/>
    <col min="12" max="12" width="25.625" style="37" customWidth="1"/>
    <col min="13" max="14" width="9" style="37" customWidth="1"/>
    <col min="15" max="15" width="38.625" style="37" bestFit="1" customWidth="1"/>
    <col min="16" max="16" width="10.125" style="37" bestFit="1" customWidth="1"/>
    <col min="17" max="17" width="13" style="37" bestFit="1" customWidth="1"/>
    <col min="18" max="18" width="23" style="37" customWidth="1"/>
    <col min="19" max="20" width="9" style="37"/>
    <col min="21" max="21" width="30.25" style="37" customWidth="1"/>
    <col min="22" max="23" width="9" style="37"/>
    <col min="24" max="24" width="26.5" style="37" customWidth="1"/>
    <col min="25" max="26" width="9" style="37"/>
    <col min="27" max="27" width="28.25" style="37" customWidth="1"/>
    <col min="28" max="29" width="9" style="37"/>
    <col min="30" max="30" width="24.125" style="37" customWidth="1"/>
    <col min="31" max="32" width="9" style="37"/>
    <col min="33" max="33" width="24" style="37" customWidth="1"/>
    <col min="34" max="35" width="9" style="37"/>
    <col min="36" max="36" width="25.375" style="37" customWidth="1"/>
    <col min="37" max="16384" width="9" style="37"/>
  </cols>
  <sheetData>
    <row r="1" spans="1:38" x14ac:dyDescent="0.5">
      <c r="A1" s="103" t="s">
        <v>114</v>
      </c>
      <c r="B1" s="103"/>
      <c r="C1" s="104">
        <v>43009</v>
      </c>
      <c r="D1" s="104"/>
      <c r="E1" s="104"/>
      <c r="F1" s="105">
        <v>43040</v>
      </c>
      <c r="G1" s="106"/>
      <c r="H1" s="107"/>
      <c r="I1" s="104">
        <v>43070</v>
      </c>
      <c r="J1" s="104"/>
      <c r="K1" s="104"/>
      <c r="L1" s="104">
        <v>43101</v>
      </c>
      <c r="M1" s="104"/>
      <c r="N1" s="104"/>
      <c r="O1" s="105">
        <v>43132</v>
      </c>
      <c r="P1" s="106"/>
      <c r="Q1" s="107"/>
      <c r="R1" s="104">
        <v>43160</v>
      </c>
      <c r="S1" s="104"/>
      <c r="T1" s="104"/>
      <c r="U1" s="104">
        <v>43191</v>
      </c>
      <c r="V1" s="104"/>
      <c r="W1" s="104"/>
      <c r="X1" s="105">
        <v>43221</v>
      </c>
      <c r="Y1" s="106"/>
      <c r="Z1" s="107"/>
      <c r="AA1" s="104">
        <v>43252</v>
      </c>
      <c r="AB1" s="104"/>
      <c r="AC1" s="104"/>
      <c r="AD1" s="104">
        <v>43282</v>
      </c>
      <c r="AE1" s="104"/>
      <c r="AF1" s="104"/>
      <c r="AG1" s="105">
        <v>43313</v>
      </c>
      <c r="AH1" s="106"/>
      <c r="AI1" s="107"/>
      <c r="AJ1" s="104">
        <v>43344</v>
      </c>
      <c r="AK1" s="104"/>
      <c r="AL1" s="104"/>
    </row>
    <row r="2" spans="1:38" s="45" customFormat="1" ht="69.75" x14ac:dyDescent="0.2">
      <c r="A2" s="103"/>
      <c r="B2" s="103"/>
      <c r="C2" s="43" t="s">
        <v>148</v>
      </c>
      <c r="D2" s="44" t="s">
        <v>178</v>
      </c>
      <c r="E2" s="44" t="s">
        <v>179</v>
      </c>
      <c r="F2" s="43" t="s">
        <v>148</v>
      </c>
      <c r="G2" s="44" t="s">
        <v>178</v>
      </c>
      <c r="H2" s="44" t="s">
        <v>179</v>
      </c>
      <c r="I2" s="43" t="s">
        <v>148</v>
      </c>
      <c r="J2" s="44" t="s">
        <v>178</v>
      </c>
      <c r="K2" s="44" t="s">
        <v>179</v>
      </c>
      <c r="L2" s="43" t="s">
        <v>148</v>
      </c>
      <c r="M2" s="44" t="s">
        <v>178</v>
      </c>
      <c r="N2" s="44" t="s">
        <v>179</v>
      </c>
      <c r="O2" s="43" t="s">
        <v>148</v>
      </c>
      <c r="P2" s="44" t="s">
        <v>178</v>
      </c>
      <c r="Q2" s="44" t="s">
        <v>179</v>
      </c>
      <c r="R2" s="43" t="s">
        <v>148</v>
      </c>
      <c r="S2" s="44" t="s">
        <v>178</v>
      </c>
      <c r="T2" s="44" t="s">
        <v>179</v>
      </c>
      <c r="U2" s="43" t="s">
        <v>148</v>
      </c>
      <c r="V2" s="44" t="s">
        <v>178</v>
      </c>
      <c r="W2" s="44" t="s">
        <v>179</v>
      </c>
      <c r="X2" s="43" t="s">
        <v>148</v>
      </c>
      <c r="Y2" s="44" t="s">
        <v>178</v>
      </c>
      <c r="Z2" s="44" t="s">
        <v>179</v>
      </c>
      <c r="AA2" s="43" t="s">
        <v>148</v>
      </c>
      <c r="AB2" s="44" t="s">
        <v>178</v>
      </c>
      <c r="AC2" s="44" t="s">
        <v>179</v>
      </c>
      <c r="AD2" s="43" t="s">
        <v>148</v>
      </c>
      <c r="AE2" s="44" t="s">
        <v>178</v>
      </c>
      <c r="AF2" s="44" t="s">
        <v>179</v>
      </c>
      <c r="AG2" s="43" t="s">
        <v>148</v>
      </c>
      <c r="AH2" s="44" t="s">
        <v>178</v>
      </c>
      <c r="AI2" s="44" t="s">
        <v>179</v>
      </c>
      <c r="AJ2" s="43" t="s">
        <v>148</v>
      </c>
      <c r="AK2" s="44" t="s">
        <v>178</v>
      </c>
      <c r="AL2" s="44" t="s">
        <v>179</v>
      </c>
    </row>
    <row r="3" spans="1:38" ht="93" x14ac:dyDescent="0.5">
      <c r="A3" s="38" t="s">
        <v>127</v>
      </c>
      <c r="B3" s="38" t="s">
        <v>115</v>
      </c>
      <c r="C3" s="38"/>
      <c r="D3" s="38"/>
      <c r="E3" s="38"/>
      <c r="F3" s="38" t="s">
        <v>189</v>
      </c>
      <c r="G3" s="38"/>
      <c r="H3" s="70" t="s">
        <v>184</v>
      </c>
      <c r="I3" s="38"/>
      <c r="J3" s="38"/>
      <c r="K3" s="38"/>
      <c r="L3" s="38"/>
      <c r="M3" s="38"/>
      <c r="N3" s="38"/>
      <c r="O3" s="38"/>
      <c r="P3" s="38"/>
      <c r="Q3" s="38"/>
      <c r="R3" s="38" t="s">
        <v>189</v>
      </c>
      <c r="S3" s="38"/>
      <c r="T3" s="70" t="s">
        <v>184</v>
      </c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</row>
    <row r="4" spans="1:38" ht="116.25" x14ac:dyDescent="0.5">
      <c r="A4" s="38" t="s">
        <v>128</v>
      </c>
      <c r="B4" s="38" t="s">
        <v>116</v>
      </c>
      <c r="C4" s="38"/>
      <c r="D4" s="38"/>
      <c r="E4" s="38"/>
      <c r="F4" s="38" t="s">
        <v>190</v>
      </c>
      <c r="G4" s="38"/>
      <c r="H4" s="70" t="s">
        <v>184</v>
      </c>
      <c r="I4" s="38"/>
      <c r="J4" s="38"/>
      <c r="K4" s="38"/>
      <c r="L4" s="38" t="s">
        <v>188</v>
      </c>
      <c r="M4" s="38"/>
      <c r="N4" s="70" t="s">
        <v>184</v>
      </c>
      <c r="O4" s="38" t="s">
        <v>253</v>
      </c>
      <c r="P4" s="38"/>
      <c r="Q4" s="70" t="s">
        <v>184</v>
      </c>
      <c r="R4" s="38" t="s">
        <v>259</v>
      </c>
      <c r="S4" s="38"/>
      <c r="T4" s="70" t="s">
        <v>184</v>
      </c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</row>
    <row r="5" spans="1:38" ht="69.75" x14ac:dyDescent="0.5">
      <c r="A5" s="38" t="s">
        <v>129</v>
      </c>
      <c r="B5" s="38" t="s">
        <v>117</v>
      </c>
      <c r="C5" s="38"/>
      <c r="D5" s="38"/>
      <c r="E5" s="38"/>
      <c r="F5" s="38" t="s">
        <v>191</v>
      </c>
      <c r="G5" s="70" t="s">
        <v>184</v>
      </c>
      <c r="H5" s="38"/>
      <c r="I5" s="38"/>
      <c r="J5" s="38"/>
      <c r="K5" s="38"/>
      <c r="L5" s="38"/>
      <c r="M5" s="38"/>
      <c r="N5" s="38"/>
      <c r="O5" s="38" t="s">
        <v>256</v>
      </c>
      <c r="P5" s="38"/>
      <c r="Q5" s="70" t="s">
        <v>184</v>
      </c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</row>
    <row r="6" spans="1:38" ht="93" x14ac:dyDescent="0.5">
      <c r="A6" s="38" t="s">
        <v>130</v>
      </c>
      <c r="B6" s="38" t="s">
        <v>118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 t="s">
        <v>255</v>
      </c>
      <c r="P6" s="38"/>
      <c r="Q6" s="70" t="s">
        <v>184</v>
      </c>
      <c r="R6" s="38" t="s">
        <v>255</v>
      </c>
      <c r="S6" s="38"/>
      <c r="T6" s="70" t="s">
        <v>184</v>
      </c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</row>
    <row r="7" spans="1:38" ht="116.25" x14ac:dyDescent="0.5">
      <c r="A7" s="38" t="s">
        <v>131</v>
      </c>
      <c r="B7" s="38" t="s">
        <v>119</v>
      </c>
      <c r="C7" s="38"/>
      <c r="D7" s="38"/>
      <c r="E7" s="38"/>
      <c r="F7" s="38" t="s">
        <v>192</v>
      </c>
      <c r="G7" s="38"/>
      <c r="H7" s="70" t="s">
        <v>184</v>
      </c>
      <c r="I7" s="38"/>
      <c r="J7" s="38"/>
      <c r="K7" s="38"/>
      <c r="L7" s="38"/>
      <c r="M7" s="38"/>
      <c r="N7" s="38"/>
      <c r="O7" s="38"/>
      <c r="P7" s="38"/>
      <c r="Q7" s="38"/>
      <c r="R7" s="38" t="s">
        <v>260</v>
      </c>
      <c r="S7" s="38"/>
      <c r="T7" s="70" t="s">
        <v>184</v>
      </c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</row>
    <row r="8" spans="1:38" ht="93" x14ac:dyDescent="0.5">
      <c r="A8" s="38" t="s">
        <v>132</v>
      </c>
      <c r="B8" s="38" t="s">
        <v>120</v>
      </c>
      <c r="C8" s="38"/>
      <c r="D8" s="38"/>
      <c r="E8" s="38"/>
      <c r="F8" s="38"/>
      <c r="G8" s="38"/>
      <c r="H8" s="38"/>
      <c r="I8" s="38"/>
      <c r="J8" s="38"/>
      <c r="K8" s="38"/>
      <c r="L8" s="38" t="s">
        <v>183</v>
      </c>
      <c r="M8" s="70" t="s">
        <v>184</v>
      </c>
      <c r="N8" s="38"/>
      <c r="O8" s="38" t="s">
        <v>183</v>
      </c>
      <c r="P8" s="70" t="s">
        <v>184</v>
      </c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</row>
    <row r="9" spans="1:38" ht="116.25" x14ac:dyDescent="0.5">
      <c r="A9" s="38" t="s">
        <v>133</v>
      </c>
      <c r="B9" s="38" t="s">
        <v>121</v>
      </c>
      <c r="C9" s="38"/>
      <c r="D9" s="38"/>
      <c r="E9" s="38"/>
      <c r="F9" s="38"/>
      <c r="G9" s="38"/>
      <c r="H9" s="38"/>
      <c r="I9" s="38"/>
      <c r="J9" s="38"/>
      <c r="K9" s="38"/>
      <c r="L9" s="38" t="s">
        <v>185</v>
      </c>
      <c r="M9" s="38"/>
      <c r="N9" s="38"/>
      <c r="O9" s="38" t="s">
        <v>185</v>
      </c>
      <c r="P9" s="70" t="s">
        <v>184</v>
      </c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</row>
    <row r="10" spans="1:38" ht="46.5" x14ac:dyDescent="0.5">
      <c r="A10" s="38" t="s">
        <v>134</v>
      </c>
      <c r="B10" s="38" t="s">
        <v>122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 t="s">
        <v>252</v>
      </c>
      <c r="P10" s="70" t="s">
        <v>184</v>
      </c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</row>
    <row r="11" spans="1:38" ht="139.5" x14ac:dyDescent="0.5">
      <c r="A11" s="38" t="s">
        <v>135</v>
      </c>
      <c r="B11" s="38" t="s">
        <v>123</v>
      </c>
      <c r="C11" s="38"/>
      <c r="D11" s="38"/>
      <c r="E11" s="38"/>
      <c r="F11" s="38" t="s">
        <v>193</v>
      </c>
      <c r="G11" s="38"/>
      <c r="H11" s="70" t="s">
        <v>184</v>
      </c>
      <c r="I11" s="38" t="s">
        <v>194</v>
      </c>
      <c r="J11" s="38"/>
      <c r="K11" s="70" t="s">
        <v>184</v>
      </c>
      <c r="L11" s="38" t="s">
        <v>186</v>
      </c>
      <c r="M11" s="70" t="s">
        <v>184</v>
      </c>
      <c r="N11" s="38"/>
      <c r="O11" s="38" t="s">
        <v>251</v>
      </c>
      <c r="P11" s="70" t="s">
        <v>184</v>
      </c>
      <c r="Q11" s="38"/>
      <c r="R11" s="38" t="s">
        <v>258</v>
      </c>
      <c r="S11" s="70" t="s">
        <v>184</v>
      </c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</row>
    <row r="12" spans="1:38" x14ac:dyDescent="0.5">
      <c r="A12" s="38" t="s">
        <v>136</v>
      </c>
      <c r="B12" s="38" t="s">
        <v>124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</row>
    <row r="13" spans="1:38" ht="116.25" x14ac:dyDescent="0.5">
      <c r="A13" s="38" t="s">
        <v>137</v>
      </c>
      <c r="B13" s="38" t="s">
        <v>125</v>
      </c>
      <c r="C13" s="38"/>
      <c r="D13" s="38"/>
      <c r="E13" s="38"/>
      <c r="F13" s="38" t="s">
        <v>195</v>
      </c>
      <c r="G13" s="38"/>
      <c r="H13" s="70" t="s">
        <v>184</v>
      </c>
      <c r="I13" s="38"/>
      <c r="J13" s="38"/>
      <c r="K13" s="38"/>
      <c r="L13" s="38" t="s">
        <v>187</v>
      </c>
      <c r="M13" s="70" t="s">
        <v>184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</row>
    <row r="14" spans="1:38" x14ac:dyDescent="0.5">
      <c r="A14" s="38" t="s">
        <v>138</v>
      </c>
      <c r="B14" s="38" t="s">
        <v>126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</row>
    <row r="15" spans="1:38" ht="23.25" customHeight="1" x14ac:dyDescent="0.5">
      <c r="A15" s="67"/>
      <c r="B15" s="68" t="s">
        <v>148</v>
      </c>
      <c r="C15" s="108" t="s">
        <v>180</v>
      </c>
      <c r="D15" s="109"/>
      <c r="E15" s="110"/>
      <c r="F15" s="108" t="s">
        <v>180</v>
      </c>
      <c r="G15" s="109"/>
      <c r="H15" s="110"/>
      <c r="I15" s="108" t="s">
        <v>180</v>
      </c>
      <c r="J15" s="109"/>
      <c r="K15" s="110"/>
      <c r="L15" s="108" t="s">
        <v>180</v>
      </c>
      <c r="M15" s="109"/>
      <c r="N15" s="110"/>
      <c r="O15" s="108" t="s">
        <v>180</v>
      </c>
      <c r="P15" s="109"/>
      <c r="Q15" s="110"/>
      <c r="R15" s="108" t="s">
        <v>180</v>
      </c>
      <c r="S15" s="109"/>
      <c r="T15" s="110"/>
      <c r="U15" s="108" t="s">
        <v>180</v>
      </c>
      <c r="V15" s="109"/>
      <c r="W15" s="110"/>
      <c r="X15" s="108" t="s">
        <v>180</v>
      </c>
      <c r="Y15" s="109"/>
      <c r="Z15" s="110"/>
      <c r="AA15" s="108" t="s">
        <v>180</v>
      </c>
      <c r="AB15" s="109"/>
      <c r="AC15" s="110"/>
      <c r="AD15" s="108" t="s">
        <v>180</v>
      </c>
      <c r="AE15" s="109"/>
      <c r="AF15" s="110"/>
      <c r="AG15" s="108" t="s">
        <v>180</v>
      </c>
      <c r="AH15" s="109"/>
      <c r="AI15" s="110"/>
      <c r="AJ15" s="108" t="s">
        <v>180</v>
      </c>
      <c r="AK15" s="109"/>
      <c r="AL15" s="110"/>
    </row>
    <row r="16" spans="1:38" x14ac:dyDescent="0.5">
      <c r="A16" s="69">
        <v>1</v>
      </c>
      <c r="B16" s="69" t="s">
        <v>181</v>
      </c>
      <c r="C16" s="111"/>
      <c r="D16" s="112"/>
      <c r="E16" s="113"/>
      <c r="F16" s="114">
        <v>241390</v>
      </c>
      <c r="G16" s="112"/>
      <c r="H16" s="113"/>
      <c r="I16" s="114">
        <v>241418</v>
      </c>
      <c r="J16" s="112"/>
      <c r="K16" s="113"/>
      <c r="L16" s="114">
        <v>241451</v>
      </c>
      <c r="M16" s="112"/>
      <c r="N16" s="113"/>
      <c r="O16" s="114">
        <v>22338</v>
      </c>
      <c r="P16" s="112"/>
      <c r="Q16" s="113"/>
      <c r="R16" s="114">
        <v>241514</v>
      </c>
      <c r="S16" s="112"/>
      <c r="T16" s="113"/>
      <c r="U16" s="111"/>
      <c r="V16" s="112"/>
      <c r="W16" s="113"/>
      <c r="X16" s="111"/>
      <c r="Y16" s="112"/>
      <c r="Z16" s="113"/>
      <c r="AA16" s="111"/>
      <c r="AB16" s="112"/>
      <c r="AC16" s="113"/>
      <c r="AD16" s="111"/>
      <c r="AE16" s="112"/>
      <c r="AF16" s="113"/>
      <c r="AG16" s="111"/>
      <c r="AH16" s="112"/>
      <c r="AI16" s="113"/>
      <c r="AJ16" s="111"/>
      <c r="AK16" s="112"/>
      <c r="AL16" s="113"/>
    </row>
    <row r="17" spans="1:38" x14ac:dyDescent="0.5">
      <c r="A17" s="38">
        <v>2</v>
      </c>
      <c r="B17" s="38" t="s">
        <v>182</v>
      </c>
      <c r="C17" s="115"/>
      <c r="D17" s="116"/>
      <c r="E17" s="117"/>
      <c r="F17" s="114">
        <v>241390</v>
      </c>
      <c r="G17" s="112"/>
      <c r="H17" s="113"/>
      <c r="I17" s="114">
        <v>241418</v>
      </c>
      <c r="J17" s="112"/>
      <c r="K17" s="113"/>
      <c r="L17" s="114">
        <v>241451</v>
      </c>
      <c r="M17" s="112"/>
      <c r="N17" s="113"/>
      <c r="O17" s="118">
        <v>22338</v>
      </c>
      <c r="P17" s="116"/>
      <c r="Q17" s="117"/>
      <c r="R17" s="118">
        <v>241514</v>
      </c>
      <c r="S17" s="116"/>
      <c r="T17" s="117"/>
      <c r="U17" s="115"/>
      <c r="V17" s="116"/>
      <c r="W17" s="117"/>
      <c r="X17" s="115"/>
      <c r="Y17" s="116"/>
      <c r="Z17" s="117"/>
      <c r="AA17" s="115"/>
      <c r="AB17" s="116"/>
      <c r="AC17" s="117"/>
      <c r="AD17" s="115"/>
      <c r="AE17" s="116"/>
      <c r="AF17" s="117"/>
      <c r="AG17" s="115"/>
      <c r="AH17" s="116"/>
      <c r="AI17" s="117"/>
      <c r="AJ17" s="115"/>
      <c r="AK17" s="116"/>
      <c r="AL17" s="117"/>
    </row>
  </sheetData>
  <mergeCells count="49">
    <mergeCell ref="AG17:AI17"/>
    <mergeCell ref="AJ17:AL17"/>
    <mergeCell ref="R17:T17"/>
    <mergeCell ref="U17:W17"/>
    <mergeCell ref="X17:Z17"/>
    <mergeCell ref="AA17:AC17"/>
    <mergeCell ref="AD17:AF17"/>
    <mergeCell ref="C17:E17"/>
    <mergeCell ref="F17:H17"/>
    <mergeCell ref="I17:K17"/>
    <mergeCell ref="L17:N17"/>
    <mergeCell ref="O17:Q17"/>
    <mergeCell ref="AG15:AI15"/>
    <mergeCell ref="AJ15:AL15"/>
    <mergeCell ref="C16:E16"/>
    <mergeCell ref="F16:H16"/>
    <mergeCell ref="I16:K16"/>
    <mergeCell ref="L16:N16"/>
    <mergeCell ref="O16:Q16"/>
    <mergeCell ref="R16:T16"/>
    <mergeCell ref="U16:W16"/>
    <mergeCell ref="X16:Z16"/>
    <mergeCell ref="AA16:AC16"/>
    <mergeCell ref="AD16:AF16"/>
    <mergeCell ref="AG16:AI16"/>
    <mergeCell ref="AJ16:AL16"/>
    <mergeCell ref="R15:T15"/>
    <mergeCell ref="U15:W15"/>
    <mergeCell ref="X15:Z15"/>
    <mergeCell ref="AA15:AC15"/>
    <mergeCell ref="AD15:AF15"/>
    <mergeCell ref="C15:E15"/>
    <mergeCell ref="F15:H15"/>
    <mergeCell ref="I15:K15"/>
    <mergeCell ref="L15:N15"/>
    <mergeCell ref="O15:Q15"/>
    <mergeCell ref="AD1:AF1"/>
    <mergeCell ref="AG1:AI1"/>
    <mergeCell ref="AJ1:AL1"/>
    <mergeCell ref="L1:N1"/>
    <mergeCell ref="O1:Q1"/>
    <mergeCell ref="R1:T1"/>
    <mergeCell ref="U1:W1"/>
    <mergeCell ref="X1:Z1"/>
    <mergeCell ref="A1:B2"/>
    <mergeCell ref="C1:E1"/>
    <mergeCell ref="F1:H1"/>
    <mergeCell ref="I1:K1"/>
    <mergeCell ref="AA1:AC1"/>
  </mergeCells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ฐานข้อมูลรวม</vt:lpstr>
      <vt:lpstr>เครือข่าย</vt:lpstr>
      <vt:lpstr>ฐาน 12 คณะ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Rachentr</dc:creator>
  <cp:lastModifiedBy>ampornchai</cp:lastModifiedBy>
  <cp:lastPrinted>2018-03-19T07:04:32Z</cp:lastPrinted>
  <dcterms:created xsi:type="dcterms:W3CDTF">2017-10-27T07:16:53Z</dcterms:created>
  <dcterms:modified xsi:type="dcterms:W3CDTF">2018-05-18T02:01:58Z</dcterms:modified>
</cp:coreProperties>
</file>